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30" tabRatio="761" activeTab="3"/>
  </bookViews>
  <sheets>
    <sheet name="Kế hoạch học ky 2" sheetId="1" r:id="rId1"/>
    <sheet name="Kế hoạch thi, do an" sheetId="2" r:id="rId2"/>
    <sheet name="SỐ TC" sheetId="3" r:id="rId3"/>
    <sheet name="DS HỌC PHẦN " sheetId="4" r:id="rId4"/>
    <sheet name="Sheet1" sheetId="5" state="hidden" r:id="rId5"/>
    <sheet name="Kỳ 1_18_19" sheetId="6" state="hidden" r:id="rId6"/>
    <sheet name="SỐ TC_SỐ HP_KIEN" sheetId="7" state="hidden" r:id="rId7"/>
    <sheet name="Ky 2 (20.11.2017" sheetId="8" state="hidden" r:id="rId8"/>
    <sheet name="K15" sheetId="9" state="hidden" r:id="rId9"/>
    <sheet name="K16" sheetId="10" state="hidden" r:id="rId10"/>
    <sheet name="K17" sheetId="11" state="hidden" r:id="rId11"/>
  </sheets>
  <definedNames>
    <definedName name="_xlnm._FilterDatabase" localSheetId="3" hidden="1">'DS HỌC PHẦN '!$A$1:$I$517</definedName>
    <definedName name="_xlnm._FilterDatabase" localSheetId="6" hidden="1">'SỐ TC_SỐ HP_KIEN'!$A$1:$H$261</definedName>
  </definedNames>
  <calcPr fullCalcOnLoad="1"/>
</workbook>
</file>

<file path=xl/comments1.xml><?xml version="1.0" encoding="utf-8"?>
<comments xmlns="http://schemas.openxmlformats.org/spreadsheetml/2006/main">
  <authors>
    <author>Đỗ Văn Chuyên</author>
  </authors>
  <commentList>
    <comment ref="H17" authorId="0">
      <text>
        <r>
          <rPr>
            <b/>
            <sz val="9"/>
            <rFont val="Tahoma"/>
            <family val="2"/>
          </rPr>
          <t>Đỗ Văn Chuyên: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Phaidoiten</author>
    <author>ADMIN</author>
    <author>Hoang Quang Trung</author>
  </authors>
  <commentList>
    <comment ref="B134" authorId="0">
      <text>
        <r>
          <rPr>
            <b/>
            <sz val="8"/>
            <rFont val="Tahoma"/>
            <family val="2"/>
          </rPr>
          <t>mới</t>
        </r>
        <r>
          <rPr>
            <sz val="8"/>
            <rFont val="Tahoma"/>
            <family val="2"/>
          </rPr>
          <t xml:space="preserve">
</t>
        </r>
      </text>
    </comment>
    <comment ref="B246" authorId="0">
      <text>
        <r>
          <rPr>
            <b/>
            <sz val="8"/>
            <rFont val="Tahoma"/>
            <family val="2"/>
          </rPr>
          <t>Mạng máy tính và ứng dụng</t>
        </r>
        <r>
          <rPr>
            <sz val="8"/>
            <rFont val="Tahoma"/>
            <family val="2"/>
          </rPr>
          <t xml:space="preserve">
</t>
        </r>
      </text>
    </comment>
    <comment ref="B25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… kinh tế</t>
        </r>
      </text>
    </comment>
    <comment ref="B256" authorId="0">
      <text>
        <r>
          <rPr>
            <b/>
            <sz val="8"/>
            <rFont val="Tahoma"/>
            <family val="2"/>
          </rPr>
          <t>Kỹ năng thuyết trình</t>
        </r>
        <r>
          <rPr>
            <sz val="8"/>
            <rFont val="Tahoma"/>
            <family val="2"/>
          </rPr>
          <t xml:space="preserve">
</t>
        </r>
      </text>
    </comment>
    <comment ref="B261" authorId="0">
      <text>
        <r>
          <rPr>
            <b/>
            <sz val="8"/>
            <rFont val="Tahoma"/>
            <family val="2"/>
          </rPr>
          <t>Tổ chức lập hồ sơ và quản lý hồ sơ</t>
        </r>
        <r>
          <rPr>
            <sz val="8"/>
            <rFont val="Tahoma"/>
            <family val="2"/>
          </rPr>
          <t xml:space="preserve">
</t>
        </r>
      </text>
    </comment>
    <comment ref="Q15" authorId="2">
      <text>
        <r>
          <rPr>
            <sz val="9"/>
            <rFont val="Tahoma"/>
            <family val="2"/>
          </rPr>
          <t xml:space="preserve">Những học phần cốt lõi được đánh dấu </t>
        </r>
        <r>
          <rPr>
            <b/>
            <sz val="9"/>
            <rFont val="Tahoma"/>
            <family val="2"/>
          </rPr>
          <t>x</t>
        </r>
        <r>
          <rPr>
            <sz val="9"/>
            <rFont val="Tahoma"/>
            <family val="2"/>
          </rPr>
          <t xml:space="preserve"> tương ứng vào cột này. Những học phần không phải là cốt lõi thì để trống tương ứng.</t>
        </r>
      </text>
    </comment>
  </commentList>
</comments>
</file>

<file path=xl/comments11.xml><?xml version="1.0" encoding="utf-8"?>
<comments xmlns="http://schemas.openxmlformats.org/spreadsheetml/2006/main">
  <authors>
    <author>Phaidoiten</author>
    <author>ADMIN</author>
  </authors>
  <commentList>
    <comment ref="B134" authorId="0">
      <text>
        <r>
          <rPr>
            <b/>
            <sz val="8"/>
            <rFont val="Tahoma"/>
            <family val="2"/>
          </rPr>
          <t>mới</t>
        </r>
        <r>
          <rPr>
            <sz val="8"/>
            <rFont val="Tahoma"/>
            <family val="2"/>
          </rPr>
          <t xml:space="preserve">
</t>
        </r>
      </text>
    </comment>
    <comment ref="B246" authorId="0">
      <text>
        <r>
          <rPr>
            <b/>
            <sz val="8"/>
            <rFont val="Tahoma"/>
            <family val="2"/>
          </rPr>
          <t>Mạng máy tính và ứng dụng</t>
        </r>
        <r>
          <rPr>
            <sz val="8"/>
            <rFont val="Tahoma"/>
            <family val="2"/>
          </rPr>
          <t xml:space="preserve">
</t>
        </r>
      </text>
    </comment>
    <comment ref="B25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… kinh tế</t>
        </r>
      </text>
    </comment>
    <comment ref="B256" authorId="0">
      <text>
        <r>
          <rPr>
            <b/>
            <sz val="8"/>
            <rFont val="Tahoma"/>
            <family val="2"/>
          </rPr>
          <t>Kỹ năng thuyết trình</t>
        </r>
        <r>
          <rPr>
            <sz val="8"/>
            <rFont val="Tahoma"/>
            <family val="2"/>
          </rPr>
          <t xml:space="preserve">
</t>
        </r>
      </text>
    </comment>
    <comment ref="B261" authorId="0">
      <text>
        <r>
          <rPr>
            <b/>
            <sz val="8"/>
            <rFont val="Tahoma"/>
            <family val="2"/>
          </rPr>
          <t>Tổ chức lập hồ sơ và quản lý hồ sơ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TRANBANG</author>
  </authors>
  <commentList>
    <comment ref="E5" authorId="0">
      <text>
        <r>
          <rPr>
            <b/>
            <sz val="9"/>
            <rFont val="Tahoma"/>
            <family val="2"/>
          </rPr>
          <t>TRANBANG:</t>
        </r>
        <r>
          <rPr>
            <sz val="9"/>
            <rFont val="Tahoma"/>
            <family val="2"/>
          </rPr>
          <t xml:space="preserve">
Chờ phân chuyên ngành
</t>
        </r>
      </text>
    </comment>
    <comment ref="E12" authorId="0">
      <text>
        <r>
          <rPr>
            <b/>
            <sz val="9"/>
            <rFont val="Tahoma"/>
            <family val="2"/>
          </rPr>
          <t>TRANBANG:</t>
        </r>
        <r>
          <rPr>
            <sz val="9"/>
            <rFont val="Tahoma"/>
            <family val="2"/>
          </rPr>
          <t xml:space="preserve">
Chờ phân chuyên ngành
</t>
        </r>
      </text>
    </comment>
  </commentList>
</comments>
</file>

<file path=xl/comments4.xml><?xml version="1.0" encoding="utf-8"?>
<comments xmlns="http://schemas.openxmlformats.org/spreadsheetml/2006/main">
  <authors>
    <author>Phaidoiten</author>
    <author>Hoang Quang Trung</author>
  </authors>
  <commentList>
    <comment ref="B209" authorId="0">
      <text>
        <r>
          <rPr>
            <b/>
            <sz val="8"/>
            <rFont val="Tahoma"/>
            <family val="2"/>
          </rPr>
          <t>Bổ sung môn học mới</t>
        </r>
        <r>
          <rPr>
            <sz val="8"/>
            <rFont val="Tahoma"/>
            <family val="2"/>
          </rPr>
          <t xml:space="preserve">
</t>
        </r>
      </text>
    </comment>
    <comment ref="B210" authorId="0">
      <text>
        <r>
          <rPr>
            <b/>
            <sz val="8"/>
            <rFont val="Tahoma"/>
            <family val="2"/>
          </rPr>
          <t>Tăng số tính chỉ từ 2 lên 3 TC</t>
        </r>
      </text>
    </comment>
    <comment ref="B275" authorId="1">
      <text>
        <r>
          <rPr>
            <sz val="9"/>
            <rFont val="Tahoma"/>
            <family val="2"/>
          </rPr>
          <t>Gán tên Mô-đun thực tập cụ thể (VD: Thực tập cơ sở; Thực tập chuyên ngành; Thực tập tốt nghiệp, …).</t>
        </r>
      </text>
    </comment>
    <comment ref="H271" authorId="1">
      <text>
        <r>
          <rPr>
            <sz val="9"/>
            <rFont val="Tahoma"/>
            <family val="2"/>
          </rPr>
          <t>Ví dụ: Học phần ĐC 1 được tổ chức học chính thức ở Học kì 1, với số tín chỉ là 7.</t>
        </r>
      </text>
    </comment>
    <comment ref="B271" authorId="1">
      <text>
        <r>
          <rPr>
            <sz val="9"/>
            <rFont val="Tahoma"/>
            <family val="2"/>
          </rPr>
          <t>Thay bằng tên học phần cụ thể.</t>
        </r>
      </text>
    </comment>
    <comment ref="B268" authorId="1">
      <text>
        <r>
          <rPr>
            <sz val="9"/>
            <rFont val="Tahoma"/>
            <family val="2"/>
          </rPr>
          <t>Gán tên Mô-đun thực tập cụ thể (VD: Thực tập cơ sở; Thực tập chuyên ngành; Thực tập tốt nghiệp, …).</t>
        </r>
      </text>
    </comment>
    <comment ref="H264" authorId="1">
      <text>
        <r>
          <rPr>
            <sz val="9"/>
            <rFont val="Tahoma"/>
            <family val="2"/>
          </rPr>
          <t>Ví dụ: Học phần ĐC 1 được tổ chức học chính thức ở Học kì 1, với số tín chỉ là 7.</t>
        </r>
      </text>
    </comment>
    <comment ref="B264" authorId="1">
      <text>
        <r>
          <rPr>
            <sz val="9"/>
            <rFont val="Tahoma"/>
            <family val="2"/>
          </rPr>
          <t>Thay bằng tên học phần cụ thể.</t>
        </r>
      </text>
    </comment>
  </commentList>
</comments>
</file>

<file path=xl/comments9.xml><?xml version="1.0" encoding="utf-8"?>
<comments xmlns="http://schemas.openxmlformats.org/spreadsheetml/2006/main">
  <authors>
    <author>Phaidoiten</author>
    <author>ADMIN</author>
  </authors>
  <commentList>
    <comment ref="B134" authorId="0">
      <text>
        <r>
          <rPr>
            <b/>
            <sz val="8"/>
            <rFont val="Tahoma"/>
            <family val="2"/>
          </rPr>
          <t>mới</t>
        </r>
        <r>
          <rPr>
            <sz val="8"/>
            <rFont val="Tahoma"/>
            <family val="2"/>
          </rPr>
          <t xml:space="preserve">
</t>
        </r>
      </text>
    </comment>
    <comment ref="B246" authorId="0">
      <text>
        <r>
          <rPr>
            <b/>
            <sz val="8"/>
            <rFont val="Tahoma"/>
            <family val="2"/>
          </rPr>
          <t>Mạng máy tính và ứng dụng</t>
        </r>
        <r>
          <rPr>
            <sz val="8"/>
            <rFont val="Tahoma"/>
            <family val="2"/>
          </rPr>
          <t xml:space="preserve">
</t>
        </r>
      </text>
    </comment>
    <comment ref="B25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… kinh tế</t>
        </r>
      </text>
    </comment>
    <comment ref="B256" authorId="0">
      <text>
        <r>
          <rPr>
            <b/>
            <sz val="8"/>
            <rFont val="Tahoma"/>
            <family val="2"/>
          </rPr>
          <t>Kỹ năng thuyết trình</t>
        </r>
        <r>
          <rPr>
            <sz val="8"/>
            <rFont val="Tahoma"/>
            <family val="2"/>
          </rPr>
          <t xml:space="preserve">
</t>
        </r>
      </text>
    </comment>
    <comment ref="B261" authorId="0">
      <text>
        <r>
          <rPr>
            <b/>
            <sz val="8"/>
            <rFont val="Tahoma"/>
            <family val="2"/>
          </rPr>
          <t>Tổ chức lập hồ sơ và quản lý hồ sơ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<sst xmlns="http://schemas.openxmlformats.org/spreadsheetml/2006/main" count="2126" uniqueCount="620">
  <si>
    <t>K13</t>
  </si>
  <si>
    <t>K14</t>
  </si>
  <si>
    <t>K15</t>
  </si>
  <si>
    <t>Nganh</t>
  </si>
  <si>
    <t>TC</t>
  </si>
  <si>
    <t>CNTT</t>
  </si>
  <si>
    <t>ATTT</t>
  </si>
  <si>
    <t>TT&amp;MMT</t>
  </si>
  <si>
    <t>THKTOAN</t>
  </si>
  <si>
    <t>CNTĐH</t>
  </si>
  <si>
    <t>KTPM</t>
  </si>
  <si>
    <t>KTĐ-ĐT</t>
  </si>
  <si>
    <t>HTTT</t>
  </si>
  <si>
    <t>TMĐT</t>
  </si>
  <si>
    <t>TT&amp;MMT, HTTT, KHMT</t>
  </si>
  <si>
    <t>KHMT</t>
  </si>
  <si>
    <t>QTVP</t>
  </si>
  <si>
    <t>HTTTQL</t>
  </si>
  <si>
    <t>TTĐPT</t>
  </si>
  <si>
    <t>KTMT</t>
  </si>
  <si>
    <t>TKĐH</t>
  </si>
  <si>
    <t>CNTRTH</t>
  </si>
  <si>
    <t>CNĐTTT</t>
  </si>
  <si>
    <t>ĐTƯD</t>
  </si>
  <si>
    <t>KTYS</t>
  </si>
  <si>
    <t>HTVT</t>
  </si>
  <si>
    <t>KTYS, KTMT</t>
  </si>
  <si>
    <t>K16</t>
  </si>
  <si>
    <t>THKTẾ</t>
  </si>
  <si>
    <t>TH YTE</t>
  </si>
  <si>
    <t>ĐT YTE</t>
  </si>
  <si>
    <t>HTN</t>
  </si>
  <si>
    <t>BTHTMT</t>
  </si>
  <si>
    <t>Số lớp/số sv</t>
  </si>
  <si>
    <t>30/30/32/29/41</t>
  </si>
  <si>
    <t>37/37</t>
  </si>
  <si>
    <t>31/21</t>
  </si>
  <si>
    <t>35/49</t>
  </si>
  <si>
    <t>46/37/36</t>
  </si>
  <si>
    <t>44/46/55/60</t>
  </si>
  <si>
    <t>42/50</t>
  </si>
  <si>
    <t>25/4/4</t>
  </si>
  <si>
    <t>37/37/37/27</t>
  </si>
  <si>
    <t>54/52</t>
  </si>
  <si>
    <t>46/41</t>
  </si>
  <si>
    <t>33/51</t>
  </si>
  <si>
    <t>22/9</t>
  </si>
  <si>
    <t>Huế</t>
  </si>
  <si>
    <t>lớp</t>
  </si>
  <si>
    <t xml:space="preserve">  </t>
  </si>
  <si>
    <t>Giảng đường:</t>
  </si>
  <si>
    <t>C2</t>
  </si>
  <si>
    <t>C5</t>
  </si>
  <si>
    <t>C3</t>
  </si>
  <si>
    <t>C7</t>
  </si>
  <si>
    <t>Phòng máy</t>
  </si>
  <si>
    <t>C6</t>
  </si>
  <si>
    <t>C4</t>
  </si>
  <si>
    <t>C4 (ĐTTT)</t>
  </si>
  <si>
    <t>2 (C5.207 A_B; C1.507)</t>
  </si>
  <si>
    <t>1 (C1.511)</t>
  </si>
  <si>
    <t>Mạng</t>
  </si>
  <si>
    <t>1 (LAB Mạng)</t>
  </si>
  <si>
    <t>CNOTO</t>
  </si>
  <si>
    <t>1 (C5.106)</t>
  </si>
  <si>
    <t>1 (C5.103)</t>
  </si>
  <si>
    <t>Kiên</t>
  </si>
  <si>
    <t>3 (C4.T3)</t>
  </si>
  <si>
    <t>5P (C4.T2_C6)</t>
  </si>
  <si>
    <t>Số lớp</t>
  </si>
  <si>
    <t>GĐ</t>
  </si>
  <si>
    <t>PM</t>
  </si>
  <si>
    <t>C2,C7</t>
  </si>
  <si>
    <t>C5,C3</t>
  </si>
  <si>
    <t>TT</t>
  </si>
  <si>
    <t>TKB xếp buổi</t>
  </si>
  <si>
    <t>Sáng TTĐPT, HTN, TH YTE; 
Chiều BTHT, ĐTYTE</t>
  </si>
  <si>
    <t>Sáng KTE, QTVP2, TMDT, TKĐH, KTYS; 
Chiều KTOAN, QTVP2, TTĐPT, CNTrT, KTMT</t>
  </si>
  <si>
    <t>Sáng KTMT, CNTrT, TTĐPT, QTVP1
Chiều HTTTQL, QTVP1, TMĐT, TKĐH, KTYS</t>
  </si>
  <si>
    <t>Sáng HTTTQL, QTVP1, TMĐT,TKĐH
Chiều QTVP 2, TTĐPT, CNTrT, KTYS+KTMT</t>
  </si>
  <si>
    <t xml:space="preserve"> </t>
  </si>
  <si>
    <t>SỐ TÍN CHỈ XẾP THỜI KHÓA BIỂU HỌC KỲ 2_ĐỢT HỌC 1 (K13-K15)</t>
  </si>
  <si>
    <t>TC 
(1TC GDTC)</t>
  </si>
  <si>
    <t>Chị Huế</t>
  </si>
  <si>
    <t>41/40/49/36/17/55</t>
  </si>
  <si>
    <t>Sáng ATTT,TĐH,KTĐ-ĐT,ĐTUD,HTVT, KTPM2
Chiều CNTT5, KHMT, HTTT,  MMT</t>
  </si>
  <si>
    <t>Sáng ATTT, TĐH2, KTĐ_ĐT2, MMT, KHMT, ĐTTT2
Chiều CNTT5, KTPM3</t>
  </si>
  <si>
    <t>Sáng ATTT, TĐH,KTĐ-ĐT, ĐTTT2
Chiều CNTT4, KTPM2, MMT, HTTT,KHMT</t>
  </si>
  <si>
    <t>Số phòng máy</t>
  </si>
  <si>
    <t>Tổng 
phòng</t>
  </si>
  <si>
    <t>41-46-53-57</t>
  </si>
  <si>
    <t>45-38</t>
  </si>
  <si>
    <t>29-33-15</t>
  </si>
  <si>
    <t>25-20</t>
  </si>
  <si>
    <t>STT</t>
  </si>
  <si>
    <t>Lớp học phần</t>
  </si>
  <si>
    <t>Số TC</t>
  </si>
  <si>
    <t>TC TH</t>
  </si>
  <si>
    <t>Kiểu học</t>
  </si>
  <si>
    <t>Ngành học</t>
  </si>
  <si>
    <t>Học kì</t>
  </si>
  <si>
    <t>Khoá</t>
  </si>
  <si>
    <t>Số SV</t>
  </si>
  <si>
    <t>Tự chọn 1</t>
  </si>
  <si>
    <t>Tự chọn 2</t>
  </si>
  <si>
    <t>Tự chọn 3</t>
  </si>
  <si>
    <t>Thực tập tốt nghiệp</t>
  </si>
  <si>
    <t>Chuyên đề</t>
  </si>
  <si>
    <t xml:space="preserve">Toán rời rạc </t>
  </si>
  <si>
    <t>Tự chọn 4</t>
  </si>
  <si>
    <t>Thiết kế web</t>
  </si>
  <si>
    <t>Thương mại điện tử</t>
  </si>
  <si>
    <t>Mạng và truyền số liệu</t>
  </si>
  <si>
    <t>Matlab và ứng dụng</t>
  </si>
  <si>
    <t>Kỹ thuật vi xử lý và ứng dụng</t>
  </si>
  <si>
    <t>Thực hành điện tử tương tự và số 2</t>
  </si>
  <si>
    <t>Anh văn 3</t>
  </si>
  <si>
    <t>Tư tưởng Hồ Chí Minh</t>
  </si>
  <si>
    <t xml:space="preserve">Cơ sở dữ liệu </t>
  </si>
  <si>
    <t>SỐ TÍN CHỈ XẾP THỜI KHÓA BIỂU HỌC KỲ 1_ĐỢT HỌC 1</t>
  </si>
  <si>
    <t>An toàn thương mại điện tử</t>
  </si>
  <si>
    <t>Chuyên đề 1</t>
  </si>
  <si>
    <t>Chuyên đề 2</t>
  </si>
  <si>
    <t>Ứng dụng xử lý ảnh trong công nghiệp</t>
  </si>
  <si>
    <t>CN TĐH</t>
  </si>
  <si>
    <t>Đồ án thiết kế hệ thống Tự động hóa</t>
  </si>
  <si>
    <t>Kỹ thuật Robotic và CNC</t>
  </si>
  <si>
    <t>Hệ thống điều khiển thông minh</t>
  </si>
  <si>
    <t>Điều khiển quá trình</t>
  </si>
  <si>
    <t>Máy học</t>
  </si>
  <si>
    <t>Hệ thống thông tin địa lý (GIS)</t>
  </si>
  <si>
    <t>Xe lai - xe điện</t>
  </si>
  <si>
    <t>ĐTOTO</t>
  </si>
  <si>
    <t>Thực hành công nghệ ô tô</t>
  </si>
  <si>
    <t>Hệ thống cơ điện tử</t>
  </si>
  <si>
    <t>Thực hành máy điện và PLC</t>
  </si>
  <si>
    <t>Hệ thống điện - điện tử ô tô 2</t>
  </si>
  <si>
    <t>Điều tra số</t>
  </si>
  <si>
    <t>Tường lửa</t>
  </si>
  <si>
    <t>Xâm nhập giả định</t>
  </si>
  <si>
    <t>Chứng thực điện tử</t>
  </si>
  <si>
    <t>Truyền động điện</t>
  </si>
  <si>
    <t xml:space="preserve">Hệ thống cung cấp điện trong công nghiệp </t>
  </si>
  <si>
    <t>Thiết bị thủy lực và khí nén</t>
  </si>
  <si>
    <t>An toàn công nghiệp</t>
  </si>
  <si>
    <t>Đồ án truyền động điện</t>
  </si>
  <si>
    <t xml:space="preserve">Thực hành ghép nối và lập trình công nghiệp </t>
  </si>
  <si>
    <t>Thực hành vi điều khiển và ứng dụng</t>
  </si>
  <si>
    <t>Điều khiển logic và PLC</t>
  </si>
  <si>
    <t>Hệ thống cảm biến và ứng dụng</t>
  </si>
  <si>
    <t>Mô phỏng hệ thống điện - điện tử</t>
  </si>
  <si>
    <t>Hệ thống sản xuất tự động hóa tích hợp máy tính</t>
  </si>
  <si>
    <t>Kỹ thuật đo lường và điều khiển bằng máy tính 1</t>
  </si>
  <si>
    <t>Truyền động điện</t>
  </si>
  <si>
    <t xml:space="preserve">An toàn bảo mật thông tin </t>
  </si>
  <si>
    <t>Thiết kế giao diện phần mềm</t>
  </si>
  <si>
    <t xml:space="preserve">Lập trình cho thiết bị di động </t>
  </si>
  <si>
    <t xml:space="preserve">Phát triển ứng dụng web </t>
  </si>
  <si>
    <t>Quản trị mạng</t>
  </si>
  <si>
    <t>Lập trình cho thiết bị di động</t>
  </si>
  <si>
    <t>Giao diện người máy</t>
  </si>
  <si>
    <t>Xây dựng hệ thống thông tin</t>
  </si>
  <si>
    <t>Cơ sở dữ liệu đa phương tiện</t>
  </si>
  <si>
    <t>Hệ thông thông tin địa lý</t>
  </si>
  <si>
    <t>Công nghệ Web</t>
  </si>
  <si>
    <t>Trí tuệ nhân tạo</t>
  </si>
  <si>
    <t>Lập trình song song</t>
  </si>
  <si>
    <t>Ngôn ngữ hình thức và otomat</t>
  </si>
  <si>
    <t>Thiết kế và phân tích thuật toán</t>
  </si>
  <si>
    <t>Công nghệ Dot NET</t>
  </si>
  <si>
    <t>Phân tích và quản lý yêu cầu</t>
  </si>
  <si>
    <t>Kiểm chứng phần mềm</t>
  </si>
  <si>
    <t>Quản lý rủi do</t>
  </si>
  <si>
    <t>Tiêu chuẩn đánh giá ATTT</t>
  </si>
  <si>
    <t>Lập trình Java</t>
  </si>
  <si>
    <t>Mã độc máy tính</t>
  </si>
  <si>
    <t>Quản trị hệ điều hành</t>
  </si>
  <si>
    <t>An ninh và an toàn mạng</t>
  </si>
  <si>
    <t>Phân tích thiết kế hệ thống ATTT</t>
  </si>
  <si>
    <t>Điện tử công suất</t>
  </si>
  <si>
    <t>Lập trình hướng đối tượng với Visual C</t>
  </si>
  <si>
    <t>Xử lý tín hiệu số</t>
  </si>
  <si>
    <t>Đo lường và điều khiển bằng máy tính</t>
  </si>
  <si>
    <t>Thiết bị và công nghệ đo lường</t>
  </si>
  <si>
    <t>Thực hành nghề ban đầu</t>
  </si>
  <si>
    <t>Hệ quản trị cơ sở dữ liệu</t>
  </si>
  <si>
    <t xml:space="preserve">Thiết kế web </t>
  </si>
  <si>
    <t>Tối ưu hóa</t>
  </si>
  <si>
    <t>Kỹ năng giao tiếp</t>
  </si>
  <si>
    <t>Tự chọn 1 (Tiếng việt thực hành)</t>
  </si>
  <si>
    <t>Công nghệ phần mềm</t>
  </si>
  <si>
    <t>Cơ sở dữ liệu phân tán</t>
  </si>
  <si>
    <t>Phần mềm hỗ trợ tính toán Matlab</t>
  </si>
  <si>
    <t>Phương pháp số</t>
  </si>
  <si>
    <t>MMT</t>
  </si>
  <si>
    <t>Mạng máy tính nâng cao</t>
  </si>
  <si>
    <t>Kỹ thuật truyền tin</t>
  </si>
  <si>
    <t xml:space="preserve">Pháp luật đại cương </t>
  </si>
  <si>
    <t>Tiếng việt thực hành</t>
  </si>
  <si>
    <t>An toàn và bảo mật thông tin</t>
  </si>
  <si>
    <t>Thiết kế Web</t>
  </si>
  <si>
    <t xml:space="preserve">Lập trình Java </t>
  </si>
  <si>
    <t>ĐTTT</t>
  </si>
  <si>
    <t>Thiết kế mạch logic&amp;analog</t>
  </si>
  <si>
    <t>Thông tin số</t>
  </si>
  <si>
    <t>Kỹ thuật lập trình trên UNIX</t>
  </si>
  <si>
    <t>An toàn điện</t>
  </si>
  <si>
    <t>Khí cụ điện</t>
  </si>
  <si>
    <t>Lập trình chuyên dụng</t>
  </si>
  <si>
    <t>Máy điện</t>
  </si>
  <si>
    <t>Thiết kế thiết bị điện tử công suất</t>
  </si>
  <si>
    <t>Thực hành kỹ thuật điện-điện tử</t>
  </si>
  <si>
    <t>Mạng thông minh và ứng dụng</t>
  </si>
  <si>
    <t>Thực hành chuyên đề CNĐT&amp;TT</t>
  </si>
  <si>
    <t xml:space="preserve">Thông tin vệ tinh-vi ba </t>
  </si>
  <si>
    <t>Các mô hình dự báo</t>
  </si>
  <si>
    <t>Tổng hợp hệ điện cơ</t>
  </si>
  <si>
    <t>Công nghệ GIS và ứng dụng trong quản lý hệ thống điện - điện tử</t>
  </si>
  <si>
    <t>Thiết kế hệ thống truyền thông trong công nghiệp</t>
  </si>
  <si>
    <t>Thực hành hệ thống điện - điện tử</t>
  </si>
  <si>
    <t>Tư chọn 1</t>
  </si>
  <si>
    <t>Tư chọn 2</t>
  </si>
  <si>
    <t>Các chủ đề nâng cao trong công nghệ phần mềm</t>
  </si>
  <si>
    <t>Đánh giá hiệu năng mạng</t>
  </si>
  <si>
    <t>Máy tìm kiếm</t>
  </si>
  <si>
    <t>Phát triển phần mềm mã nguồn mở</t>
  </si>
  <si>
    <t>Quản lý dự án công nghệ thông tin</t>
  </si>
  <si>
    <t>Các phương pháp hình thức</t>
  </si>
  <si>
    <t>Phần mềm và dịch vụ mạng</t>
  </si>
  <si>
    <t>Quản trị mạng 1</t>
  </si>
  <si>
    <t>Thiết kế mạng 1</t>
  </si>
  <si>
    <t>Kỹ thuật chuyển mạch và tổng đài</t>
  </si>
  <si>
    <t>Thiết bị đầu cuối</t>
  </si>
  <si>
    <t>Thông tin di động</t>
  </si>
  <si>
    <t>Kỹ thuật anten</t>
  </si>
  <si>
    <t>Cơ sở lập trình trên thiết bị di động</t>
  </si>
  <si>
    <t>Thực hành viễn thông cơ sở</t>
  </si>
  <si>
    <t>Xác suất thống kê</t>
  </si>
  <si>
    <t>Tư tưởng HCM</t>
  </si>
  <si>
    <t>Lập trình hướng đối tượng với C++</t>
  </si>
  <si>
    <t>Mạng máy tính</t>
  </si>
  <si>
    <t>Cơ sở dữ liệu</t>
  </si>
  <si>
    <t>Lập trình C trong kỹ thuật</t>
  </si>
  <si>
    <t>Kỹ thuật điện tử</t>
  </si>
  <si>
    <t>Lý thuyết điều khiển tự động</t>
  </si>
  <si>
    <t xml:space="preserve">Lập trình hướng đối tượng </t>
  </si>
  <si>
    <t xml:space="preserve">Những NLCB của CN Mác LêNin 2 </t>
  </si>
  <si>
    <t xml:space="preserve">Cấu trúc dữ liệu và thuật toán </t>
  </si>
  <si>
    <t>Anh văn 4</t>
  </si>
  <si>
    <t>Những NLCB của CN Mác LêNin 2</t>
  </si>
  <si>
    <t xml:space="preserve">Xử lý tín hiệu số                                                           </t>
  </si>
  <si>
    <t xml:space="preserve">Kỹ thuật mạch điện tử                                                         </t>
  </si>
  <si>
    <t xml:space="preserve">Lập trình C trong điện tử                                            </t>
  </si>
  <si>
    <t xml:space="preserve">Thực hành xưởng                                                          </t>
  </si>
  <si>
    <t>30-33-32-29-41</t>
  </si>
  <si>
    <t>34-36</t>
  </si>
  <si>
    <t>ĐT Ô TÔ</t>
  </si>
  <si>
    <t>31-21</t>
  </si>
  <si>
    <t>35-47</t>
  </si>
  <si>
    <t>41-40-48-33-54</t>
  </si>
  <si>
    <t>45-37-35</t>
  </si>
  <si>
    <t>42-49</t>
  </si>
  <si>
    <t>27-31-29-20</t>
  </si>
  <si>
    <t>33-51</t>
  </si>
  <si>
    <t>42-44</t>
  </si>
  <si>
    <t>56-53-52-39-22</t>
  </si>
  <si>
    <t>48-49-19</t>
  </si>
  <si>
    <t>THỜI GIAN HỌC</t>
  </si>
  <si>
    <t>THÔNG BÁO MỞ ĐỢT HỌC</t>
  </si>
  <si>
    <t>KHOÁ HỌC</t>
  </si>
  <si>
    <t>ĐỢT HỌC</t>
  </si>
  <si>
    <t>PHÒNG ĐÀO TẠO</t>
  </si>
  <si>
    <t>TRƯỜNG ĐẠI HỌC CÔNG NGHỆ
THÔNG TIN VÀ TRUYỀN THÔNG</t>
  </si>
  <si>
    <t>6=&gt;4</t>
  </si>
  <si>
    <t>4=&gt;2</t>
  </si>
  <si>
    <t>5=&gt;4</t>
  </si>
  <si>
    <t>Ngành</t>
  </si>
  <si>
    <t>K17</t>
  </si>
  <si>
    <t>34-34</t>
  </si>
  <si>
    <t>ĐTVT</t>
  </si>
  <si>
    <t>Bảo vệ từ 10/06/2019 đến 16/06/2019</t>
  </si>
  <si>
    <t>Từ 25/02/2019 đến 07/06/2019</t>
  </si>
  <si>
    <t>14/02/2019</t>
  </si>
  <si>
    <t>K13, 14(nhóm ngành 4 năm)</t>
  </si>
  <si>
    <t>Đồ án khóa luận</t>
  </si>
  <si>
    <t>21/01/2019</t>
  </si>
  <si>
    <t>K13,17,14(nhóm ngành 4 năm)</t>
  </si>
  <si>
    <t>31/12/2018</t>
  </si>
  <si>
    <t>Thị lại kỳ 1</t>
  </si>
  <si>
    <t>Tất cả các ngày trong tuần</t>
  </si>
  <si>
    <t>Từ 08/04 đến 12/05/2019</t>
  </si>
  <si>
    <t>K13,14,15,16,17</t>
  </si>
  <si>
    <t>Thi kỳ 2</t>
  </si>
  <si>
    <t>THỜI GIAN TỔ CHỨC THI/BẢO VỆ</t>
  </si>
  <si>
    <t>THỜI GIAN DỰ KIẾN</t>
  </si>
  <si>
    <t>THỜI GIAN MỞ ĐĂNG KÝ THI LẠI/ĐỒ ÁN</t>
  </si>
  <si>
    <r>
      <t xml:space="preserve">KẾ HOẠCH </t>
    </r>
    <r>
      <rPr>
        <b/>
        <sz val="14"/>
        <color indexed="10"/>
        <rFont val="Times New Roman"/>
        <family val="1"/>
      </rPr>
      <t>DỰ KIẾN</t>
    </r>
    <r>
      <rPr>
        <b/>
        <sz val="14"/>
        <color indexed="8"/>
        <rFont val="Times New Roman"/>
        <family val="1"/>
      </rPr>
      <t xml:space="preserve"> TỔ CHỨC THI HỌC KỲ 2 VÀ THI LẠI KỲ 1, ĐỒ ÁN KHÓA LUẬN</t>
    </r>
  </si>
  <si>
    <t>Từ 24/12/2018 
đến 07/04/2019</t>
  </si>
  <si>
    <t>19/11/2018</t>
  </si>
  <si>
    <t>Các Khóa (K14, 15, 16, 17)</t>
  </si>
  <si>
    <t>THỜI GIAN TỔ CHỨC THI</t>
  </si>
  <si>
    <t>TÍNH HỌC PHÍ</t>
  </si>
  <si>
    <t xml:space="preserve">THỜI GIAN MỞ ĐĂNG KÝ </t>
  </si>
  <si>
    <r>
      <t xml:space="preserve">KẾ HOẠCH </t>
    </r>
    <r>
      <rPr>
        <b/>
        <sz val="14"/>
        <color indexed="10"/>
        <rFont val="Times New Roman"/>
        <family val="1"/>
      </rPr>
      <t>DỰ KIẾN</t>
    </r>
    <r>
      <rPr>
        <b/>
        <sz val="14"/>
        <color indexed="8"/>
        <rFont val="Times New Roman"/>
        <family val="1"/>
      </rPr>
      <t xml:space="preserve"> THỰC HIỆN MỞ ĐĂNG KÝ HỌC KỲ 2 NĂM HỌC 2018-2019</t>
    </r>
  </si>
  <si>
    <t>An toàn web</t>
  </si>
  <si>
    <t>Thiết kế hệ thống phát hiện xâm nhập</t>
  </si>
  <si>
    <t>Thực tập chuyên ngành</t>
  </si>
  <si>
    <t>Mô phỏng và thiết kế hệ thống</t>
  </si>
  <si>
    <t/>
  </si>
  <si>
    <t>Kỹ thuật thông tin công nghiệp</t>
  </si>
  <si>
    <t>Trang bị điện trong công nghiệp</t>
  </si>
  <si>
    <t>Công nghệ mạch tích hợp và ứng dụng</t>
  </si>
  <si>
    <t xml:space="preserve">Thực tập chuyên ngành </t>
  </si>
  <si>
    <t>Mạng truyền thông công nghiệp</t>
  </si>
  <si>
    <t>Kỹ thuật đo lường và điều khiển bằng máy tính 2</t>
  </si>
  <si>
    <t>Thiết kế hệ thống điện - điện tử</t>
  </si>
  <si>
    <t>An ninh mạng</t>
  </si>
  <si>
    <t>Kiểm thử hệ thống mạng</t>
  </si>
  <si>
    <t>Phát triển ứng dụng trên di động</t>
  </si>
  <si>
    <t>Phát triển phần mềm hướng đối tượng</t>
  </si>
  <si>
    <t>Kiến trúc phần mềm hiện đại</t>
  </si>
  <si>
    <t>Đảm bảo chất lượng phần mềm</t>
  </si>
  <si>
    <t>Lập trình mô phỏng thuật toán</t>
  </si>
  <si>
    <t>Lý thuyết trò chơi</t>
  </si>
  <si>
    <t>Phân tích số liệu thống kê</t>
  </si>
  <si>
    <t>Lý thuyết nhận dạng</t>
  </si>
  <si>
    <t>Kiểm thử phần mềm</t>
  </si>
  <si>
    <t>Hệ hỗ trợ ra quyết định</t>
  </si>
  <si>
    <t>Tự chọn 2 (An toàn và bảo mật thông tin)</t>
  </si>
  <si>
    <t>Tự chọn (Thẻ từ,  mã vạch và ứng dụng)</t>
  </si>
  <si>
    <t>Tự chọn 3 (Quản lý dự án CNTT)</t>
  </si>
  <si>
    <t>Ngôn ngữ mô tả phần cứng</t>
  </si>
  <si>
    <t>Thực hành hệ thống đo lường và điều khiển nhúng</t>
  </si>
  <si>
    <t>Đo lường tự động</t>
  </si>
  <si>
    <t>An toàn cơ sở dữ liệu</t>
  </si>
  <si>
    <t>IS20,  IS29</t>
  </si>
  <si>
    <t xml:space="preserve">Hệ thống tái cấu hình động </t>
  </si>
  <si>
    <t>Phát triển ứng dụng an toàn trên thiết bị di động</t>
  </si>
  <si>
    <t>Lập trình nguồn mở</t>
  </si>
  <si>
    <t>IS21,  IS24</t>
  </si>
  <si>
    <t>Đánh giá độ tin cậy</t>
  </si>
  <si>
    <t>Thực tập cơ sở</t>
  </si>
  <si>
    <t>Môn</t>
  </si>
  <si>
    <t>Th</t>
  </si>
  <si>
    <t xml:space="preserve">Kỳ </t>
  </si>
  <si>
    <t>Khóa</t>
  </si>
  <si>
    <t>Đường lối cách mạng của Đảng CSVN</t>
  </si>
  <si>
    <t>Lý thuyết điều khiển tự động 2</t>
  </si>
  <si>
    <t xml:space="preserve">Máy điện và khí cụ điện </t>
  </si>
  <si>
    <t>Kỹ thuật lập trình công nghiệp</t>
  </si>
  <si>
    <t>Công nghệ khí nén - thủy lực</t>
  </si>
  <si>
    <t>Chuẩn truyền thông công nghiệp</t>
  </si>
  <si>
    <t>Cung cấp điện</t>
  </si>
  <si>
    <t>Hệ thống nhúng và ứng dụng</t>
  </si>
  <si>
    <t>Kỹ thuật lập trình trong Hệ thống thông tin đo lường</t>
  </si>
  <si>
    <t>Kỹ thuật vi điều khiển và ứng dụng</t>
  </si>
  <si>
    <t>Công nghệ mạng chuyển mạch</t>
  </si>
  <si>
    <t>Công nghệ và thiết bị mạng</t>
  </si>
  <si>
    <t>Lập trình web</t>
  </si>
  <si>
    <t>Lập trình truyền thông</t>
  </si>
  <si>
    <t>Xử lý ảnh</t>
  </si>
  <si>
    <t>Đồ họa máy tính</t>
  </si>
  <si>
    <t>Đa phương tiện</t>
  </si>
  <si>
    <t xml:space="preserve">Công nghệ phần mềm </t>
  </si>
  <si>
    <t xml:space="preserve">Trí tuệ nhân tạo </t>
  </si>
  <si>
    <t>XML và ứng dụng</t>
  </si>
  <si>
    <t xml:space="preserve">Xử lý ảnh </t>
  </si>
  <si>
    <t xml:space="preserve">Lập trình Web </t>
  </si>
  <si>
    <t>Lập trình Java nâng cao</t>
  </si>
  <si>
    <t>Lập trình mã nguồn mở</t>
  </si>
  <si>
    <t>Phương pháp luận lập trình</t>
  </si>
  <si>
    <t>Biên tập và xử lý Video</t>
  </si>
  <si>
    <t>Kỹ thuật lập trình mô phỏng thế giới thực</t>
  </si>
  <si>
    <t>Lý thuyết độ phức tạp tính toán</t>
  </si>
  <si>
    <t>Tính toán mềm</t>
  </si>
  <si>
    <t>Hệ điều hành bảo mật</t>
  </si>
  <si>
    <t>Lập trình hợp ngữ</t>
  </si>
  <si>
    <t>Mật mã học và ứng dụng</t>
  </si>
  <si>
    <t>Nhập môn ATTT</t>
  </si>
  <si>
    <t>stt</t>
  </si>
  <si>
    <t>TTC</t>
  </si>
  <si>
    <t>TH</t>
  </si>
  <si>
    <t>Kỳ</t>
  </si>
  <si>
    <t>SỐ SV</t>
  </si>
  <si>
    <t>Giải tích</t>
  </si>
  <si>
    <t>Anh văn 2</t>
  </si>
  <si>
    <t>Cấu trúc dữ liệu và thuật toán</t>
  </si>
  <si>
    <t>Kiến trúc máy tính</t>
  </si>
  <si>
    <t>Những NLCB của CN Mác - Lê - Nin 2</t>
  </si>
  <si>
    <t>Pháp luật đại cương</t>
  </si>
  <si>
    <t>Cơ ứng dụng</t>
  </si>
  <si>
    <t>Lý thuyết mạch điện</t>
  </si>
  <si>
    <t>Máy điện và khí cụ điện</t>
  </si>
  <si>
    <t>Những NLCB của CN Mác Lê nin 1</t>
  </si>
  <si>
    <t xml:space="preserve">Hệ điều hành </t>
  </si>
  <si>
    <t>Lập trình nâng cao</t>
  </si>
  <si>
    <t>Phân tích thiết kế hệ thống</t>
  </si>
  <si>
    <t>Đề xuất đẩy lên học trước Đường lối</t>
  </si>
  <si>
    <t xml:space="preserve">Kỹ thuật đo lường điện tử </t>
  </si>
  <si>
    <t xml:space="preserve">Lập trình C trong điện tử nâng cao                                        </t>
  </si>
  <si>
    <t>Truyền sóng và anten</t>
  </si>
  <si>
    <t xml:space="preserve">Thông tin số                                                                 </t>
  </si>
  <si>
    <t xml:space="preserve">Thực hành điện tử tương tự và số                               </t>
  </si>
  <si>
    <t>ĐTYT</t>
  </si>
  <si>
    <t>Thiết bị điện tử y tế</t>
  </si>
  <si>
    <t>Cơ sở lý thuyết về máy theo dõi bệnh nhân</t>
  </si>
  <si>
    <t>Công nghệ chẩn đoán hình ảnh</t>
  </si>
  <si>
    <t>THYTE</t>
  </si>
  <si>
    <t>Tin học y sinh</t>
  </si>
  <si>
    <t>Hệ thống thông tin y tế</t>
  </si>
  <si>
    <t>Lập trình nhúng nâng cao</t>
  </si>
  <si>
    <t>Điều khiển tương tự và số</t>
  </si>
  <si>
    <t>Hệ thống thời gian thực</t>
  </si>
  <si>
    <t>Virus máy tính</t>
  </si>
  <si>
    <t>Bảo trì phần mềm máy tính</t>
  </si>
  <si>
    <t>Bảo trì phần cứng máy tính</t>
  </si>
  <si>
    <t>Thực hành đa phương tiện 2</t>
  </si>
  <si>
    <t>Điều khiển mô hình 3D</t>
  </si>
  <si>
    <t>Công nghệ web 3D</t>
  </si>
  <si>
    <t>Công nghệ thực tại ảo</t>
  </si>
  <si>
    <t>Dựng hình 3D nâng cao</t>
  </si>
  <si>
    <t>Đồ án thiết kế sách</t>
  </si>
  <si>
    <t>Đồ án bộ nhận diện thương hiệu</t>
  </si>
  <si>
    <t>Minh họa vẽ truyện tranh</t>
  </si>
  <si>
    <t>Bảo hộ kiểu dáng và thiết kế công nghiệp</t>
  </si>
  <si>
    <t>Biên tập audio và video</t>
  </si>
  <si>
    <t>Ngôn ngữ lập trình ứng dụng</t>
  </si>
  <si>
    <t>Kịch bản truyền thông</t>
  </si>
  <si>
    <t>Thiết kế dàn trang</t>
  </si>
  <si>
    <t>Xã hội học truyền thông</t>
  </si>
  <si>
    <t>Thiết kế truyền thông</t>
  </si>
  <si>
    <t>Tổ chức sự kiện</t>
  </si>
  <si>
    <t>Quản lý dự án bằng Microsoft Project</t>
  </si>
  <si>
    <t>Các phương pháp xử lý thống kê kinh tế SPSS</t>
  </si>
  <si>
    <t>Hệ thống thông tin quản lý</t>
  </si>
  <si>
    <t>Xây dựng và Phát triển các hệ thống thông tin kinh tế</t>
  </si>
  <si>
    <t>Ứng dụng chuẩn ISO trong công tác hành chính – văn phòng</t>
  </si>
  <si>
    <t>Bảo quản, tu bổ và phục chế tài liệu điện tử</t>
  </si>
  <si>
    <t>Tổ chức khoa học tài liệu lưu trữ</t>
  </si>
  <si>
    <t>Lưu trữ tài liệu điện tử</t>
  </si>
  <si>
    <t>Quản trị nguồn nhân lực điện tử</t>
  </si>
  <si>
    <t>Thanh toán điện tử</t>
  </si>
  <si>
    <t>Chứng thực trong thương mại điện tử</t>
  </si>
  <si>
    <t>Thiết kế website thương mại điện tử</t>
  </si>
  <si>
    <t>Xây dựng và triển khai ứng dụng TMĐT</t>
  </si>
  <si>
    <t>Thực hành vi điều khiển và Vi xử lý</t>
  </si>
  <si>
    <t>Ứng dụng điều khiển sinh học</t>
  </si>
  <si>
    <t>Giải phẫu và sinh lý học</t>
  </si>
  <si>
    <t>Thiết kế mạch</t>
  </si>
  <si>
    <t>Xử lý tín hiệu y sinh</t>
  </si>
  <si>
    <t>Thực hành vi điều khiển và VXL</t>
  </si>
  <si>
    <t>Các hệ vi xử lý tiên tiến</t>
  </si>
  <si>
    <t>Lập trình truyền thông với java</t>
  </si>
  <si>
    <t>Máy tính công nghiệp và lập trình công nghiệp</t>
  </si>
  <si>
    <t>Ngoại vi và ghép nối</t>
  </si>
  <si>
    <t>CNTrT</t>
  </si>
  <si>
    <t>Dựng hình 3D cơ bản</t>
  </si>
  <si>
    <t>Thiết kế đồ họa đa phương tiện cơ bản</t>
  </si>
  <si>
    <t>Kỹ năng mềm</t>
  </si>
  <si>
    <t>Các phương tiện truyền thông mới</t>
  </si>
  <si>
    <t>Hình họa 3</t>
  </si>
  <si>
    <t xml:space="preserve">Đồ họa vector </t>
  </si>
  <si>
    <t xml:space="preserve">Kiến tập </t>
  </si>
  <si>
    <t>Hệ thống thông tin 
quản lý</t>
  </si>
  <si>
    <t>Nguyên lý kế toán</t>
  </si>
  <si>
    <t>Quản trị cơ sở dữ liệu</t>
  </si>
  <si>
    <t>Kinh tế phát triển</t>
  </si>
  <si>
    <t>Lưu trữ tài liệu đa phương tiện</t>
  </si>
  <si>
    <t>Bảng tính điện tử</t>
  </si>
  <si>
    <t>Tin học ứng dụng trong quản trị văn phòng</t>
  </si>
  <si>
    <t>Quản trị học</t>
  </si>
  <si>
    <t>Thực hành điện tử tương tự và số</t>
  </si>
  <si>
    <t xml:space="preserve">Kiến trúc máy tính </t>
  </si>
  <si>
    <t>Lập trình C trong điện tử nâng cao</t>
  </si>
  <si>
    <t>Thực hành điện tử tương tự và số</t>
  </si>
  <si>
    <t>Vật liệu y sinh</t>
  </si>
  <si>
    <t>Mạch điện tử y sinh</t>
  </si>
  <si>
    <t>Cảm biến và kỹ thuật đo lường trong y sinh</t>
  </si>
  <si>
    <t>Những NLCB của chủ nghĩa Mác – Lênin 2</t>
  </si>
  <si>
    <t>Kinh tế vi mô</t>
  </si>
  <si>
    <t>Tiền tệ ngân hàng</t>
  </si>
  <si>
    <t>Lập trình cơ sở</t>
  </si>
  <si>
    <t>Những nguyên lý cơ bản của CN Mác-Lênin 2</t>
  </si>
  <si>
    <t>Kinh tế học đại cương</t>
  </si>
  <si>
    <t xml:space="preserve">Nhập môn công tác văn thư </t>
  </si>
  <si>
    <t>Nhập môn công tác lưu trữ</t>
  </si>
  <si>
    <t>Những NLCB của CN Mác – Lênin 2</t>
  </si>
  <si>
    <t>Pháp luật thương mại điện tử</t>
  </si>
  <si>
    <t>Những NLCB của CN Mác 
Lê nin 2</t>
  </si>
  <si>
    <t>Hình họa nâng cao</t>
  </si>
  <si>
    <t>Hình họa vẽ kỹ thuật</t>
  </si>
  <si>
    <t>Giải phẫu tạo hình</t>
  </si>
  <si>
    <t>Kỹ thuật nhiếp ảnh</t>
  </si>
  <si>
    <t>Nhập môn đa phương tiện</t>
  </si>
  <si>
    <t>Những NLCB của CN Mác Lê nin 2</t>
  </si>
  <si>
    <t>Cơ sở đồ họa máy tính</t>
  </si>
  <si>
    <t>Lịch sử truyền thông</t>
  </si>
  <si>
    <t>Lý thuyết truyền thông</t>
  </si>
  <si>
    <t>Biên tập ảnh</t>
  </si>
  <si>
    <t>Bố cục màu</t>
  </si>
  <si>
    <t>Hình họa 1</t>
  </si>
  <si>
    <t>Nguyên lý tạo hình đen trắng</t>
  </si>
  <si>
    <t xml:space="preserve">Những NLCB của CN Mác Lê-nin 2      </t>
  </si>
  <si>
    <t xml:space="preserve">Giải tích </t>
  </si>
  <si>
    <t xml:space="preserve">Kỹ thuật điện tử tương tự </t>
  </si>
  <si>
    <t xml:space="preserve">Kỹ thuật điện tử số   </t>
  </si>
  <si>
    <t xml:space="preserve">Những NLCB của CN Mác Lê nin 2                </t>
  </si>
  <si>
    <t xml:space="preserve">Kỹ thuật điện tử tương tự                                                       </t>
  </si>
  <si>
    <t xml:space="preserve">Kỹ thuật điện tử số                                                      </t>
  </si>
  <si>
    <t>THYT</t>
  </si>
  <si>
    <t>DTYT</t>
  </si>
  <si>
    <t>An toàn thư điện tử</t>
  </si>
  <si>
    <t>19, IS29, IS32</t>
  </si>
  <si>
    <t>38, IS35</t>
  </si>
  <si>
    <t>An toàn mạng riêng ảo</t>
  </si>
  <si>
    <t>IS24, IS41</t>
  </si>
  <si>
    <t>KTĐCN</t>
  </si>
  <si>
    <t>Mô phỏng hệ thống điện</t>
  </si>
  <si>
    <t>Thiết kế hệ thống cung cấp điện</t>
  </si>
  <si>
    <t>Trang bị điện trong công nghiệp</t>
  </si>
  <si>
    <t>Tự chọn 1( Hệ thống năng lượng sạch và tái tạo)</t>
  </si>
  <si>
    <t>Tự động hóa và điều khiển thiết bị điện</t>
  </si>
  <si>
    <t>Cấu trúc ô tô</t>
  </si>
  <si>
    <t>Lý thuyết công nghệ ô tô</t>
  </si>
  <si>
    <t>Cảm biến ô tô</t>
  </si>
  <si>
    <t>Hệ thống điều khiển tự động trong ô tô</t>
  </si>
  <si>
    <t>Trang bị điện - điện tử máy công nghiệp</t>
  </si>
  <si>
    <t>Hệ thống điện - điện tử ô tô 1</t>
  </si>
  <si>
    <t>ĐT OTÔ</t>
  </si>
  <si>
    <t>53-48</t>
  </si>
  <si>
    <t>44-37</t>
  </si>
  <si>
    <t>42-42</t>
  </si>
  <si>
    <t>28-29-12</t>
  </si>
  <si>
    <t>Từ 12/12/2018 
đến hết ngày 19/12/2018</t>
  </si>
  <si>
    <t>Từ 03/01/2019
đến 05/01/2019</t>
  </si>
  <si>
    <t>K14,15,16 (nhóm ngành 5 năm)</t>
  </si>
  <si>
    <t>Từ 07/01/2019 
đến 13/01/2019</t>
  </si>
  <si>
    <t>Từ 21/01/2019 đến27/01/2019</t>
  </si>
  <si>
    <t>Tự chọn 7 ( Thiết kế hình họa 3D)</t>
  </si>
  <si>
    <t>Ghép cùng với K14 TTĐPT</t>
  </si>
  <si>
    <t>Tự chọn 7 (Thiết kế hình họa 3D)</t>
  </si>
  <si>
    <t>Tự chọn 1 (Quản trị hệ thống)</t>
  </si>
  <si>
    <t>Tự chọn 1 (Lập trình truyền thông trên HTN)</t>
  </si>
  <si>
    <t>Tự chọn 1 (Lập trình nhúng cơ bản)</t>
  </si>
  <si>
    <t>Tự chọn 1 (An toàn bức xạ và an toàn điện trong y tế)</t>
  </si>
  <si>
    <t>Tự chọn 8 (Đồ án lịch)</t>
  </si>
  <si>
    <t>Tự chọn 5 (Thiết kế đồ họa 2D)</t>
  </si>
  <si>
    <t>Học phần tự chọn cơ sở ngành 1
(Phương pháp nói chuyện truyền thông)</t>
  </si>
  <si>
    <t>Học phần tự chọn chuyên ngành 2 
(Kỹ thuật quay phim)</t>
  </si>
  <si>
    <t>Học phần tự chọn chuyên ngành 1 
(Cơ sở tạo khối)</t>
  </si>
  <si>
    <t>phát triển ứng dụng web</t>
  </si>
  <si>
    <t>Quản trị mạng 2</t>
  </si>
  <si>
    <t>An toàn và an ninh mạng</t>
  </si>
  <si>
    <t>Công nghệ Dot Net</t>
  </si>
  <si>
    <t>Nhập môn quảng cáo</t>
  </si>
  <si>
    <r>
      <t xml:space="preserve">Phân tích mã nguồn </t>
    </r>
    <r>
      <rPr>
        <sz val="11"/>
        <color indexed="10"/>
        <rFont val="Times New Roman"/>
        <family val="1"/>
      </rPr>
      <t>(Mã độc máy tính)</t>
    </r>
  </si>
  <si>
    <t>Tự chọn 1 (Điều khiển logic khả trình)</t>
  </si>
  <si>
    <t>Tự chọn 3 (Lab view và ứng dụng)</t>
  </si>
  <si>
    <t>Chuyên đề 1 (Công nghệ truyền thông vô tuyến)</t>
  </si>
  <si>
    <t>Đo lường trong hệ thống VT</t>
  </si>
  <si>
    <t>Mô phỏng hệ thống thông tin số</t>
  </si>
  <si>
    <t>Quy hoạch và thiết kế mạng VT</t>
  </si>
  <si>
    <t>Tự chọn 1 (quản lý dự án )</t>
  </si>
  <si>
    <t>Hệ điều hành nhúng</t>
  </si>
  <si>
    <t>Lập trình C++ với hệ nhúng</t>
  </si>
  <si>
    <t>Thiết bị di động</t>
  </si>
  <si>
    <t>Tự chọn 1 (Lập trình ứng dụng trên Android</t>
  </si>
  <si>
    <t>CN TBDD</t>
  </si>
  <si>
    <t>ĐTUD</t>
  </si>
  <si>
    <t>Học ghép với MMT K15</t>
  </si>
  <si>
    <t>Học với ATTT K15</t>
  </si>
  <si>
    <t>Học với KHMT K15</t>
  </si>
  <si>
    <t>Học ghép với ĐTTT K15</t>
  </si>
  <si>
    <t>Kỹ thuật truyền dẫn</t>
  </si>
  <si>
    <t>Kỹ thuật truyền hình</t>
  </si>
  <si>
    <t>Thông tin quang</t>
  </si>
  <si>
    <t>SỐ TÍN CHỈ XẾP THỜI KHÓA BIỂU HỌC KỲ 2_ĐỢT HỌC 1</t>
  </si>
  <si>
    <t>Kỳ 2 - đợt học 1</t>
  </si>
  <si>
    <t>Giải tích  ( N0 1)</t>
  </si>
  <si>
    <t>Kỹ thuật điện tử tương tự</t>
  </si>
  <si>
    <t xml:space="preserve">Kỹ thuật điện tử số                                         </t>
  </si>
  <si>
    <t>Giáo dục thể chất 2 (bóng chuyền)</t>
  </si>
  <si>
    <t>Pháp luật và đạo đức truyền thông</t>
  </si>
  <si>
    <t>Giáo dục thể chất 4 (bóng đá)</t>
  </si>
  <si>
    <t>Giáo dục thể chất 3 (bóng rổ)</t>
  </si>
  <si>
    <t>33-29</t>
  </si>
  <si>
    <t>62-59</t>
  </si>
  <si>
    <t>58-58-54-56-53-24</t>
  </si>
  <si>
    <t>Những NLCB của CN Mác LêNin 1</t>
  </si>
  <si>
    <t>36-32</t>
  </si>
  <si>
    <t>41-42</t>
  </si>
  <si>
    <t>40-38</t>
  </si>
  <si>
    <t>55-47-46-35-21</t>
  </si>
  <si>
    <t>45-47-18</t>
  </si>
  <si>
    <t>24-20</t>
  </si>
  <si>
    <t>27-31-29-19</t>
  </si>
  <si>
    <t>39-38-46-32-51-17</t>
  </si>
  <si>
    <t>42-35-32</t>
  </si>
  <si>
    <t>CNTBDD</t>
  </si>
  <si>
    <t>Không</t>
  </si>
  <si>
    <t>Các vấn đề hiện đại trong KHMT</t>
  </si>
  <si>
    <t>Công nghệ thiết kế và phát triển trò chơi</t>
  </si>
  <si>
    <t>Tự chọn 2 (Hệ hỗ trợ ra quyết định)</t>
  </si>
  <si>
    <t>Đẩy từ kỳ 9 lên học trong kỳ 8</t>
  </si>
  <si>
    <t>Lập trình mô phỏng thế giới thực</t>
  </si>
  <si>
    <t>Tự chọn 3 (Một số vấn đề hiện đại của HTTT)</t>
  </si>
  <si>
    <t>Tự chọn 4 (Quản lý dự án CNTT)</t>
  </si>
  <si>
    <t>Học ghép với ĐTVT K17B (Nhóm môn N02)</t>
  </si>
  <si>
    <t>Học ghép với ĐTVT K17A (Nhóm môn N01)</t>
  </si>
  <si>
    <t>Học ghép với HTTT K15</t>
  </si>
  <si>
    <t>Học chung với CNTT K16</t>
  </si>
  <si>
    <t>Học chung với CNTT K17</t>
  </si>
  <si>
    <t>Chờ Khoa quyết định</t>
  </si>
  <si>
    <t>Đẩy từ kỳ 7 lên học trước ở kỳ 6</t>
  </si>
  <si>
    <t>SỐ TC</t>
  </si>
  <si>
    <t>Theo đơn Khoa gửi(bản cứng, chũ ký ngày 29/11)</t>
  </si>
  <si>
    <t>Học ghép với k14.HTTT (Đã xử lý ko trùng)</t>
  </si>
  <si>
    <t>Đẩy trí tuệ nhân tạo kỳ 7 lên kỳ 6
(học ghép với  CNTT K15BD, Đã xử lý ko trùng)</t>
  </si>
  <si>
    <t xml:space="preserve">Đăng ký ghép với K16 </t>
  </si>
  <si>
    <t>Giáo dục thể chất4 (bóng đá)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</si>
</sst>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1010000]d/m/yyyy;@"/>
    <numFmt numFmtId="170" formatCode="#,##0.000"/>
    <numFmt numFmtId="171" formatCode="#,##0.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30"/>
      <name val="Calibri"/>
      <family val="2"/>
    </font>
    <font>
      <sz val="11"/>
      <color indexed="30"/>
      <name val="Times New Roman"/>
      <family val="1"/>
    </font>
    <font>
      <i/>
      <sz val="13"/>
      <color indexed="8"/>
      <name val="Times New Roman"/>
      <family val="1"/>
    </font>
    <font>
      <sz val="10"/>
      <color indexed="3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0070C0"/>
      <name val="Calibri"/>
      <family val="2"/>
    </font>
    <font>
      <sz val="11"/>
      <color rgb="FF0070C0"/>
      <name val="Times New Roman"/>
      <family val="1"/>
    </font>
    <font>
      <i/>
      <sz val="13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70C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05">
    <xf numFmtId="0" fontId="0" fillId="0" borderId="0" xfId="0" applyFont="1" applyAlignment="1">
      <alignment/>
    </xf>
    <xf numFmtId="0" fontId="68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6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66" fillId="0" borderId="11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66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68" fillId="33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/>
    </xf>
    <xf numFmtId="0" fontId="68" fillId="9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center" vertical="center"/>
    </xf>
    <xf numFmtId="0" fontId="0" fillId="12" borderId="10" xfId="0" applyFill="1" applyBorder="1" applyAlignment="1">
      <alignment/>
    </xf>
    <xf numFmtId="0" fontId="0" fillId="12" borderId="10" xfId="0" applyFill="1" applyBorder="1" applyAlignment="1">
      <alignment horizontal="center"/>
    </xf>
    <xf numFmtId="0" fontId="68" fillId="12" borderId="0" xfId="0" applyFont="1" applyFill="1" applyAlignment="1">
      <alignment horizontal="center" vertical="center"/>
    </xf>
    <xf numFmtId="0" fontId="0" fillId="12" borderId="10" xfId="0" applyFill="1" applyBorder="1" applyAlignment="1">
      <alignment horizontal="center" wrapText="1"/>
    </xf>
    <xf numFmtId="0" fontId="68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wrapText="1"/>
    </xf>
    <xf numFmtId="0" fontId="68" fillId="14" borderId="0" xfId="0" applyFont="1" applyFill="1" applyAlignment="1">
      <alignment vertical="center"/>
    </xf>
    <xf numFmtId="0" fontId="0" fillId="0" borderId="11" xfId="0" applyFill="1" applyBorder="1" applyAlignment="1">
      <alignment horizontal="center"/>
    </xf>
    <xf numFmtId="0" fontId="68" fillId="34" borderId="0" xfId="0" applyFont="1" applyFill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69" fillId="0" borderId="10" xfId="0" applyFont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33" borderId="10" xfId="56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3" fillId="33" borderId="10" xfId="57" applyFont="1" applyFill="1" applyBorder="1" applyAlignment="1">
      <alignment horizontal="left" vertical="center" wrapText="1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vertical="center" wrapText="1"/>
      <protection/>
    </xf>
    <xf numFmtId="0" fontId="3" fillId="34" borderId="10" xfId="62" applyFont="1" applyFill="1" applyBorder="1" applyAlignment="1">
      <alignment vertical="center" wrapText="1"/>
      <protection/>
    </xf>
    <xf numFmtId="0" fontId="3" fillId="34" borderId="10" xfId="62" applyFont="1" applyFill="1" applyBorder="1" applyAlignment="1">
      <alignment horizontal="center" vertical="center"/>
      <protection/>
    </xf>
    <xf numFmtId="0" fontId="3" fillId="34" borderId="10" xfId="62" applyNumberFormat="1" applyFont="1" applyFill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left" vertical="center"/>
      <protection/>
    </xf>
    <xf numFmtId="0" fontId="3" fillId="34" borderId="10" xfId="62" applyFont="1" applyFill="1" applyBorder="1" applyAlignment="1">
      <alignment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57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left" vertical="center"/>
    </xf>
    <xf numFmtId="0" fontId="69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vertical="center" wrapText="1"/>
    </xf>
    <xf numFmtId="0" fontId="69" fillId="33" borderId="10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0" fontId="3" fillId="34" borderId="10" xfId="57" applyFont="1" applyFill="1" applyBorder="1" applyAlignment="1">
      <alignment horizontal="left" vertical="center" wrapText="1"/>
      <protection/>
    </xf>
    <xf numFmtId="0" fontId="3" fillId="34" borderId="10" xfId="57" applyNumberFormat="1" applyFont="1" applyFill="1" applyBorder="1" applyAlignment="1">
      <alignment horizontal="center" vertical="center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5" borderId="10" xfId="55" applyFont="1" applyFill="1" applyBorder="1" applyAlignment="1">
      <alignment vertical="center" wrapText="1"/>
      <protection/>
    </xf>
    <xf numFmtId="0" fontId="3" fillId="35" borderId="10" xfId="5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71" fillId="34" borderId="10" xfId="0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vertical="center" wrapText="1"/>
    </xf>
    <xf numFmtId="0" fontId="71" fillId="34" borderId="10" xfId="0" applyFont="1" applyFill="1" applyBorder="1" applyAlignment="1">
      <alignment vertical="center"/>
    </xf>
    <xf numFmtId="0" fontId="68" fillId="34" borderId="10" xfId="0" applyFont="1" applyFill="1" applyBorder="1" applyAlignment="1">
      <alignment vertical="center"/>
    </xf>
    <xf numFmtId="0" fontId="68" fillId="34" borderId="10" xfId="0" applyFont="1" applyFill="1" applyBorder="1" applyAlignment="1">
      <alignment horizontal="center" vertical="center"/>
    </xf>
    <xf numFmtId="1" fontId="3" fillId="0" borderId="10" xfId="57" applyNumberFormat="1" applyFont="1" applyFill="1" applyBorder="1" applyAlignment="1">
      <alignment horizontal="center" vertical="center"/>
      <protection/>
    </xf>
    <xf numFmtId="168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55" applyFont="1" applyFill="1" applyBorder="1" applyAlignment="1">
      <alignment horizontal="center" vertical="center"/>
      <protection/>
    </xf>
    <xf numFmtId="0" fontId="71" fillId="0" borderId="10" xfId="0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34" borderId="10" xfId="55" applyNumberFormat="1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8" fillId="34" borderId="10" xfId="55" applyFont="1" applyFill="1" applyBorder="1" applyAlignment="1">
      <alignment horizontal="center" vertical="center"/>
      <protection/>
    </xf>
    <xf numFmtId="0" fontId="8" fillId="34" borderId="10" xfId="55" applyFont="1" applyFill="1" applyBorder="1" applyAlignment="1">
      <alignment horizontal="left" vertical="center" wrapText="1"/>
      <protection/>
    </xf>
    <xf numFmtId="0" fontId="8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57" applyFont="1" applyFill="1" applyBorder="1" applyAlignment="1">
      <alignment vertical="center"/>
      <protection/>
    </xf>
    <xf numFmtId="168" fontId="3" fillId="34" borderId="10" xfId="57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0" xfId="55" applyNumberFormat="1" applyFont="1" applyFill="1" applyBorder="1" applyAlignment="1">
      <alignment horizontal="center" vertical="center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3" fillId="36" borderId="10" xfId="55" applyFont="1" applyFill="1" applyBorder="1" applyAlignment="1" applyProtection="1">
      <alignment horizontal="center" vertical="center"/>
      <protection/>
    </xf>
    <xf numFmtId="0" fontId="3" fillId="36" borderId="10" xfId="63" applyFont="1" applyFill="1" applyBorder="1" applyAlignment="1" applyProtection="1">
      <alignment vertical="center" wrapText="1"/>
      <protection/>
    </xf>
    <xf numFmtId="0" fontId="3" fillId="36" borderId="10" xfId="63" applyFont="1" applyFill="1" applyBorder="1" applyAlignment="1" applyProtection="1">
      <alignment horizontal="center" vertical="center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0" xfId="56" applyFont="1" applyFill="1" applyBorder="1" applyAlignment="1">
      <alignment vertical="center" wrapText="1"/>
      <protection/>
    </xf>
    <xf numFmtId="0" fontId="6" fillId="35" borderId="10" xfId="55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70" fillId="0" borderId="10" xfId="0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vertical="center" wrapText="1"/>
    </xf>
    <xf numFmtId="0" fontId="69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vertical="center"/>
    </xf>
    <xf numFmtId="0" fontId="3" fillId="33" borderId="10" xfId="56" applyFont="1" applyFill="1" applyBorder="1" applyAlignment="1">
      <alignment vertical="center" wrapText="1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70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vertical="center" wrapText="1"/>
    </xf>
    <xf numFmtId="0" fontId="71" fillId="33" borderId="10" xfId="0" applyFont="1" applyFill="1" applyBorder="1" applyAlignment="1">
      <alignment horizontal="center" vertical="center"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8" fillId="33" borderId="1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vertical="center" wrapText="1"/>
      <protection/>
    </xf>
    <xf numFmtId="0" fontId="3" fillId="33" borderId="10" xfId="57" applyFont="1" applyFill="1" applyBorder="1" applyAlignment="1">
      <alignment vertical="center"/>
      <protection/>
    </xf>
    <xf numFmtId="168" fontId="3" fillId="33" borderId="10" xfId="57" applyNumberFormat="1" applyFont="1" applyFill="1" applyBorder="1" applyAlignment="1">
      <alignment horizontal="center" vertical="center"/>
      <protection/>
    </xf>
    <xf numFmtId="0" fontId="3" fillId="37" borderId="10" xfId="63" applyFont="1" applyFill="1" applyBorder="1" applyAlignment="1" applyProtection="1">
      <alignment vertical="center" wrapText="1"/>
      <protection/>
    </xf>
    <xf numFmtId="0" fontId="3" fillId="37" borderId="10" xfId="63" applyFont="1" applyFill="1" applyBorder="1" applyAlignment="1" applyProtection="1">
      <alignment horizontal="center" vertical="center"/>
      <protection/>
    </xf>
    <xf numFmtId="0" fontId="3" fillId="37" borderId="10" xfId="55" applyFont="1" applyFill="1" applyBorder="1" applyAlignment="1" applyProtection="1">
      <alignment horizontal="center" vertical="center"/>
      <protection/>
    </xf>
    <xf numFmtId="0" fontId="71" fillId="33" borderId="10" xfId="0" applyFont="1" applyFill="1" applyBorder="1" applyAlignment="1">
      <alignment vertical="center"/>
    </xf>
    <xf numFmtId="0" fontId="70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68" fillId="14" borderId="10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9" fillId="0" borderId="0" xfId="0" applyFont="1" applyAlignment="1">
      <alignment/>
    </xf>
    <xf numFmtId="0" fontId="73" fillId="0" borderId="0" xfId="0" applyFont="1" applyAlignment="1">
      <alignment/>
    </xf>
    <xf numFmtId="14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16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4" fillId="34" borderId="10" xfId="0" applyFont="1" applyFill="1" applyBorder="1" applyAlignment="1">
      <alignment vertical="center" wrapText="1"/>
    </xf>
    <xf numFmtId="0" fontId="74" fillId="34" borderId="10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justify" vertical="center" wrapText="1"/>
    </xf>
    <xf numFmtId="0" fontId="72" fillId="34" borderId="10" xfId="0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76" fillId="34" borderId="1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72" fillId="34" borderId="10" xfId="0" applyFont="1" applyFill="1" applyBorder="1" applyAlignment="1">
      <alignment vertical="center" wrapText="1"/>
    </xf>
    <xf numFmtId="0" fontId="72" fillId="34" borderId="10" xfId="55" applyFont="1" applyFill="1" applyBorder="1" applyAlignment="1">
      <alignment horizontal="center" vertical="center"/>
      <protection/>
    </xf>
    <xf numFmtId="0" fontId="67" fillId="34" borderId="0" xfId="0" applyFont="1" applyFill="1" applyAlignment="1">
      <alignment/>
    </xf>
    <xf numFmtId="0" fontId="0" fillId="34" borderId="0" xfId="0" applyFill="1" applyAlignment="1">
      <alignment/>
    </xf>
    <xf numFmtId="0" fontId="74" fillId="34" borderId="10" xfId="0" applyFont="1" applyFill="1" applyBorder="1" applyAlignment="1">
      <alignment vertical="center"/>
    </xf>
    <xf numFmtId="0" fontId="74" fillId="34" borderId="10" xfId="55" applyFont="1" applyFill="1" applyBorder="1" applyAlignment="1">
      <alignment horizontal="center" vertical="center"/>
      <protection/>
    </xf>
    <xf numFmtId="0" fontId="3" fillId="34" borderId="10" xfId="63" applyFont="1" applyFill="1" applyBorder="1" applyAlignment="1">
      <alignment vertical="center" wrapText="1"/>
      <protection/>
    </xf>
    <xf numFmtId="0" fontId="3" fillId="34" borderId="10" xfId="63" applyFont="1" applyFill="1" applyBorder="1" applyAlignment="1">
      <alignment horizontal="center" vertical="center"/>
      <protection/>
    </xf>
    <xf numFmtId="0" fontId="72" fillId="34" borderId="10" xfId="55" applyFont="1" applyFill="1" applyBorder="1" applyAlignment="1">
      <alignment horizontal="left" vertical="center" wrapText="1"/>
      <protection/>
    </xf>
    <xf numFmtId="0" fontId="74" fillId="34" borderId="10" xfId="63" applyFont="1" applyFill="1" applyBorder="1" applyAlignment="1">
      <alignment vertical="center" wrapText="1"/>
      <protection/>
    </xf>
    <xf numFmtId="0" fontId="74" fillId="34" borderId="10" xfId="63" applyFont="1" applyFill="1" applyBorder="1" applyAlignment="1">
      <alignment horizontal="center" vertical="center"/>
      <protection/>
    </xf>
    <xf numFmtId="0" fontId="6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5" fillId="34" borderId="10" xfId="0" applyFont="1" applyFill="1" applyBorder="1" applyAlignment="1">
      <alignment/>
    </xf>
    <xf numFmtId="0" fontId="71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3" fillId="34" borderId="10" xfId="59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56" applyFont="1" applyFill="1" applyBorder="1" applyAlignment="1">
      <alignment horizontal="center" vertical="center"/>
      <protection/>
    </xf>
    <xf numFmtId="0" fontId="3" fillId="34" borderId="10" xfId="56" applyNumberFormat="1" applyFont="1" applyFill="1" applyBorder="1" applyAlignment="1">
      <alignment horizontal="center" vertical="center"/>
      <protection/>
    </xf>
    <xf numFmtId="0" fontId="3" fillId="34" borderId="10" xfId="56" applyFont="1" applyFill="1" applyBorder="1" applyAlignment="1">
      <alignment vertical="center"/>
      <protection/>
    </xf>
    <xf numFmtId="0" fontId="74" fillId="34" borderId="10" xfId="56" applyFont="1" applyFill="1" applyBorder="1" applyAlignment="1">
      <alignment horizontal="center" vertical="center"/>
      <protection/>
    </xf>
    <xf numFmtId="0" fontId="74" fillId="34" borderId="10" xfId="56" applyNumberFormat="1" applyFont="1" applyFill="1" applyBorder="1" applyAlignment="1">
      <alignment horizontal="center" vertical="center"/>
      <protection/>
    </xf>
    <xf numFmtId="0" fontId="71" fillId="34" borderId="10" xfId="57" applyFont="1" applyFill="1" applyBorder="1" applyAlignment="1">
      <alignment vertical="center"/>
      <protection/>
    </xf>
    <xf numFmtId="0" fontId="71" fillId="34" borderId="10" xfId="57" applyFont="1" applyFill="1" applyBorder="1" applyAlignment="1">
      <alignment horizontal="center" vertical="center"/>
      <protection/>
    </xf>
    <xf numFmtId="0" fontId="71" fillId="34" borderId="10" xfId="57" applyNumberFormat="1" applyFont="1" applyFill="1" applyBorder="1" applyAlignment="1">
      <alignment horizontal="center" vertical="center"/>
      <protection/>
    </xf>
    <xf numFmtId="0" fontId="74" fillId="34" borderId="10" xfId="57" applyFont="1" applyFill="1" applyBorder="1" applyAlignment="1">
      <alignment horizontal="center" vertical="center"/>
      <protection/>
    </xf>
    <xf numFmtId="0" fontId="74" fillId="34" borderId="10" xfId="57" applyNumberFormat="1" applyFont="1" applyFill="1" applyBorder="1" applyAlignment="1">
      <alignment horizontal="center" vertical="center"/>
      <protection/>
    </xf>
    <xf numFmtId="0" fontId="71" fillId="34" borderId="10" xfId="57" applyFont="1" applyFill="1" applyBorder="1" applyAlignment="1">
      <alignment vertical="center" wrapText="1"/>
      <protection/>
    </xf>
    <xf numFmtId="0" fontId="70" fillId="34" borderId="10" xfId="0" applyFont="1" applyFill="1" applyBorder="1" applyAlignment="1">
      <alignment horizontal="left" vertical="center" wrapText="1"/>
    </xf>
    <xf numFmtId="0" fontId="70" fillId="34" borderId="10" xfId="0" applyFont="1" applyFill="1" applyBorder="1" applyAlignment="1">
      <alignment horizontal="center" vertical="center"/>
    </xf>
    <xf numFmtId="0" fontId="3" fillId="34" borderId="10" xfId="56" applyFont="1" applyFill="1" applyBorder="1" applyAlignment="1">
      <alignment vertical="center" wrapText="1"/>
      <protection/>
    </xf>
    <xf numFmtId="0" fontId="3" fillId="34" borderId="10" xfId="56" applyFont="1" applyFill="1" applyBorder="1" applyAlignment="1">
      <alignment vertical="center" wrapText="1"/>
      <protection/>
    </xf>
    <xf numFmtId="0" fontId="6" fillId="34" borderId="10" xfId="55" applyFont="1" applyFill="1" applyBorder="1" applyAlignment="1">
      <alignment horizontal="center" vertical="center"/>
      <protection/>
    </xf>
    <xf numFmtId="0" fontId="74" fillId="34" borderId="10" xfId="56" applyFont="1" applyFill="1" applyBorder="1" applyAlignment="1">
      <alignment vertical="center" wrapText="1"/>
      <protection/>
    </xf>
    <xf numFmtId="0" fontId="74" fillId="34" borderId="10" xfId="57" applyFont="1" applyFill="1" applyBorder="1" applyAlignment="1">
      <alignment vertical="center" wrapText="1"/>
      <protection/>
    </xf>
    <xf numFmtId="0" fontId="0" fillId="34" borderId="10" xfId="0" applyFill="1" applyBorder="1" applyAlignment="1">
      <alignment horizontal="right" wrapText="1"/>
    </xf>
    <xf numFmtId="0" fontId="71" fillId="34" borderId="10" xfId="57" applyFont="1" applyFill="1" applyBorder="1" applyAlignment="1">
      <alignment horizontal="left" vertical="center"/>
      <protection/>
    </xf>
    <xf numFmtId="0" fontId="71" fillId="34" borderId="10" xfId="57" applyFont="1" applyFill="1" applyBorder="1" applyAlignment="1">
      <alignment horizontal="left" vertical="center" wrapText="1"/>
      <protection/>
    </xf>
    <xf numFmtId="0" fontId="71" fillId="34" borderId="10" xfId="57" applyFont="1" applyFill="1" applyBorder="1" applyAlignment="1">
      <alignment horizontal="center" vertical="center" wrapText="1"/>
      <protection/>
    </xf>
    <xf numFmtId="0" fontId="71" fillId="34" borderId="10" xfId="57" applyNumberFormat="1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left" vertical="center"/>
      <protection/>
    </xf>
    <xf numFmtId="1" fontId="3" fillId="34" borderId="10" xfId="57" applyNumberFormat="1" applyFont="1" applyFill="1" applyBorder="1" applyAlignment="1">
      <alignment horizontal="center" vertical="center"/>
      <protection/>
    </xf>
    <xf numFmtId="0" fontId="69" fillId="34" borderId="17" xfId="0" applyFont="1" applyFill="1" applyBorder="1" applyAlignment="1">
      <alignment horizontal="center" vertical="center"/>
    </xf>
    <xf numFmtId="0" fontId="3" fillId="34" borderId="10" xfId="55" applyFont="1" applyFill="1" applyBorder="1" applyAlignment="1">
      <alignment vertical="center"/>
      <protection/>
    </xf>
    <xf numFmtId="0" fontId="3" fillId="34" borderId="10" xfId="63" applyFont="1" applyFill="1" applyBorder="1" applyAlignment="1">
      <alignment horizontal="left" vertical="center" wrapText="1"/>
      <protection/>
    </xf>
    <xf numFmtId="0" fontId="69" fillId="34" borderId="0" xfId="0" applyFont="1" applyFill="1" applyBorder="1" applyAlignment="1">
      <alignment horizontal="center" vertical="center"/>
    </xf>
    <xf numFmtId="0" fontId="3" fillId="34" borderId="0" xfId="57" applyFont="1" applyFill="1" applyBorder="1" applyAlignment="1">
      <alignment horizontal="left" vertical="center" wrapText="1"/>
      <protection/>
    </xf>
    <xf numFmtId="0" fontId="3" fillId="34" borderId="0" xfId="57" applyFont="1" applyFill="1" applyBorder="1" applyAlignment="1">
      <alignment horizontal="center" vertical="center"/>
      <protection/>
    </xf>
    <xf numFmtId="0" fontId="71" fillId="34" borderId="10" xfId="57" applyFont="1" applyFill="1" applyBorder="1" applyAlignment="1">
      <alignment horizontal="center" vertical="center"/>
      <protection/>
    </xf>
    <xf numFmtId="0" fontId="71" fillId="34" borderId="10" xfId="57" applyNumberFormat="1" applyFont="1" applyFill="1" applyBorder="1" applyAlignment="1">
      <alignment horizontal="center" vertical="center"/>
      <protection/>
    </xf>
    <xf numFmtId="0" fontId="72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7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8" fillId="34" borderId="10" xfId="57" applyFont="1" applyFill="1" applyBorder="1" applyAlignment="1">
      <alignment horizontal="center" vertical="center" wrapText="1"/>
      <protection/>
    </xf>
    <xf numFmtId="1" fontId="72" fillId="34" borderId="10" xfId="0" applyNumberFormat="1" applyFont="1" applyFill="1" applyBorder="1" applyAlignment="1">
      <alignment horizontal="center" vertical="center" wrapText="1"/>
    </xf>
    <xf numFmtId="1" fontId="8" fillId="34" borderId="10" xfId="57" applyNumberFormat="1" applyFont="1" applyFill="1" applyBorder="1" applyAlignment="1">
      <alignment horizontal="center" vertical="center" wrapText="1"/>
      <protection/>
    </xf>
    <xf numFmtId="0" fontId="8" fillId="34" borderId="10" xfId="57" applyFont="1" applyFill="1" applyBorder="1" applyAlignment="1">
      <alignment vertical="center" wrapText="1"/>
      <protection/>
    </xf>
    <xf numFmtId="0" fontId="8" fillId="34" borderId="10" xfId="57" applyFont="1" applyFill="1" applyBorder="1" applyAlignment="1">
      <alignment horizontal="center" vertical="center"/>
      <protection/>
    </xf>
    <xf numFmtId="0" fontId="8" fillId="34" borderId="10" xfId="62" applyFont="1" applyFill="1" applyBorder="1" applyAlignment="1">
      <alignment vertical="center"/>
      <protection/>
    </xf>
    <xf numFmtId="0" fontId="8" fillId="34" borderId="10" xfId="62" applyFont="1" applyFill="1" applyBorder="1" applyAlignment="1">
      <alignment horizontal="center" vertical="center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0" xfId="62" applyNumberFormat="1" applyFont="1" applyFill="1" applyBorder="1" applyAlignment="1">
      <alignment horizontal="center" vertical="center"/>
      <protection/>
    </xf>
    <xf numFmtId="0" fontId="8" fillId="34" borderId="10" xfId="62" applyFont="1" applyFill="1" applyBorder="1" applyAlignment="1">
      <alignment vertical="center" wrapText="1"/>
      <protection/>
    </xf>
    <xf numFmtId="0" fontId="8" fillId="34" borderId="10" xfId="62" applyFont="1" applyFill="1" applyBorder="1" applyAlignment="1">
      <alignment horizontal="center" vertical="center"/>
      <protection/>
    </xf>
    <xf numFmtId="0" fontId="72" fillId="34" borderId="10" xfId="62" applyNumberFormat="1" applyFont="1" applyFill="1" applyBorder="1" applyAlignment="1">
      <alignment horizontal="center" vertical="center"/>
      <protection/>
    </xf>
    <xf numFmtId="0" fontId="8" fillId="34" borderId="10" xfId="62" applyFont="1" applyFill="1" applyBorder="1" applyAlignment="1">
      <alignment horizontal="justify" vertical="justify" wrapText="1"/>
      <protection/>
    </xf>
    <xf numFmtId="0" fontId="8" fillId="34" borderId="10" xfId="62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0" xfId="57" applyFont="1" applyFill="1" applyBorder="1" applyAlignment="1">
      <alignment horizontal="justify" vertical="justify" wrapText="1"/>
      <protection/>
    </xf>
    <xf numFmtId="0" fontId="72" fillId="34" borderId="10" xfId="0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" fontId="69" fillId="34" borderId="10" xfId="0" applyNumberFormat="1" applyFont="1" applyFill="1" applyBorder="1" applyAlignment="1">
      <alignment horizontal="center" vertical="center"/>
    </xf>
    <xf numFmtId="1" fontId="0" fillId="34" borderId="10" xfId="0" applyNumberFormat="1" applyFill="1" applyBorder="1" applyAlignment="1">
      <alignment/>
    </xf>
    <xf numFmtId="0" fontId="70" fillId="34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left" vertical="center" wrapText="1"/>
    </xf>
    <xf numFmtId="0" fontId="79" fillId="34" borderId="10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left" vertical="center" wrapText="1"/>
    </xf>
    <xf numFmtId="0" fontId="8" fillId="34" borderId="10" xfId="55" applyFont="1" applyFill="1" applyBorder="1" applyAlignment="1">
      <alignment horizontal="center" vertical="center" wrapText="1"/>
      <protection/>
    </xf>
    <xf numFmtId="0" fontId="72" fillId="34" borderId="10" xfId="0" applyFont="1" applyFill="1" applyBorder="1" applyAlignment="1">
      <alignment horizontal="left" vertical="center" wrapText="1"/>
    </xf>
    <xf numFmtId="0" fontId="76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 applyProtection="1">
      <alignment vertical="center" wrapText="1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76" fillId="34" borderId="10" xfId="0" applyFont="1" applyFill="1" applyBorder="1" applyAlignment="1">
      <alignment horizontal="left" vertical="center" wrapText="1"/>
    </xf>
    <xf numFmtId="1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/>
    </xf>
    <xf numFmtId="0" fontId="8" fillId="34" borderId="10" xfId="58" applyFont="1" applyFill="1" applyBorder="1" applyAlignment="1">
      <alignment vertical="center" wrapText="1"/>
      <protection/>
    </xf>
    <xf numFmtId="0" fontId="8" fillId="34" borderId="10" xfId="58" applyFont="1" applyFill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16" fontId="68" fillId="0" borderId="0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3" fillId="34" borderId="18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/>
      <protection/>
    </xf>
    <xf numFmtId="0" fontId="0" fillId="34" borderId="11" xfId="0" applyFill="1" applyBorder="1" applyAlignment="1">
      <alignment/>
    </xf>
    <xf numFmtId="0" fontId="3" fillId="0" borderId="19" xfId="57" applyFont="1" applyFill="1" applyBorder="1" applyAlignment="1">
      <alignment horizontal="center" vertical="center"/>
      <protection/>
    </xf>
    <xf numFmtId="0" fontId="3" fillId="34" borderId="19" xfId="57" applyFont="1" applyFill="1" applyBorder="1" applyAlignment="1">
      <alignment horizontal="center" vertical="center"/>
      <protection/>
    </xf>
    <xf numFmtId="0" fontId="67" fillId="34" borderId="11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67" fillId="0" borderId="0" xfId="0" applyFont="1" applyBorder="1" applyAlignment="1">
      <alignment/>
    </xf>
    <xf numFmtId="0" fontId="15" fillId="34" borderId="18" xfId="55" applyFont="1" applyFill="1" applyBorder="1" applyAlignment="1">
      <alignment horizontal="center" vertical="center"/>
      <protection/>
    </xf>
    <xf numFmtId="0" fontId="16" fillId="34" borderId="18" xfId="55" applyFont="1" applyFill="1" applyBorder="1" applyAlignment="1">
      <alignment horizontal="center" vertical="center"/>
      <protection/>
    </xf>
    <xf numFmtId="0" fontId="15" fillId="33" borderId="18" xfId="55" applyFont="1" applyFill="1" applyBorder="1" applyAlignment="1">
      <alignment horizontal="center" vertical="center"/>
      <protection/>
    </xf>
    <xf numFmtId="0" fontId="17" fillId="34" borderId="20" xfId="0" applyFont="1" applyFill="1" applyBorder="1" applyAlignment="1">
      <alignment horizontal="center" vertical="center"/>
    </xf>
    <xf numFmtId="0" fontId="8" fillId="34" borderId="10" xfId="55" applyFont="1" applyFill="1" applyBorder="1" applyAlignment="1">
      <alignment horizontal="left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56" applyFont="1" applyFill="1" applyBorder="1" applyAlignment="1">
      <alignment horizontal="center" vertical="center"/>
      <protection/>
    </xf>
    <xf numFmtId="0" fontId="69" fillId="0" borderId="0" xfId="0" applyFont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57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vertical="center" wrapText="1"/>
    </xf>
    <xf numFmtId="0" fontId="8" fillId="0" borderId="10" xfId="57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vertical="center" wrapText="1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center" wrapText="1"/>
      <protection/>
    </xf>
    <xf numFmtId="0" fontId="69" fillId="34" borderId="10" xfId="0" applyFont="1" applyFill="1" applyBorder="1" applyAlignment="1">
      <alignment horizontal="left" vertical="center" wrapText="1"/>
    </xf>
    <xf numFmtId="0" fontId="69" fillId="34" borderId="10" xfId="0" applyFont="1" applyFill="1" applyBorder="1" applyAlignment="1">
      <alignment vertical="center"/>
    </xf>
    <xf numFmtId="0" fontId="73" fillId="33" borderId="10" xfId="0" applyFont="1" applyFill="1" applyBorder="1" applyAlignment="1">
      <alignment horizontal="center" vertical="center"/>
    </xf>
    <xf numFmtId="0" fontId="2" fillId="33" borderId="10" xfId="58" applyFont="1" applyFill="1" applyBorder="1" applyAlignment="1">
      <alignment horizontal="center" vertical="center"/>
      <protection/>
    </xf>
    <xf numFmtId="0" fontId="80" fillId="33" borderId="10" xfId="0" applyFont="1" applyFill="1" applyBorder="1" applyAlignment="1">
      <alignment vertical="center" wrapText="1"/>
    </xf>
    <xf numFmtId="0" fontId="80" fillId="33" borderId="10" xfId="0" applyFont="1" applyFill="1" applyBorder="1" applyAlignment="1">
      <alignment horizontal="center" vertical="center"/>
    </xf>
    <xf numFmtId="1" fontId="7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57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57" applyFont="1" applyFill="1" applyBorder="1" applyAlignment="1">
      <alignment vertical="center"/>
      <protection/>
    </xf>
    <xf numFmtId="0" fontId="2" fillId="33" borderId="10" xfId="62" applyFont="1" applyFill="1" applyBorder="1" applyAlignment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vertical="center" wrapText="1"/>
    </xf>
    <xf numFmtId="0" fontId="2" fillId="33" borderId="10" xfId="58" applyFont="1" applyFill="1" applyBorder="1" applyAlignment="1">
      <alignment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81" fillId="33" borderId="10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vertical="center" wrapText="1"/>
    </xf>
    <xf numFmtId="0" fontId="8" fillId="34" borderId="10" xfId="57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12" borderId="10" xfId="0" applyFont="1" applyFill="1" applyBorder="1" applyAlignment="1">
      <alignment horizontal="left"/>
    </xf>
    <xf numFmtId="0" fontId="0" fillId="12" borderId="10" xfId="0" applyFont="1" applyFill="1" applyBorder="1" applyAlignment="1">
      <alignment horizontal="center"/>
    </xf>
    <xf numFmtId="0" fontId="0" fillId="12" borderId="10" xfId="0" applyFont="1" applyFill="1" applyBorder="1" applyAlignment="1">
      <alignment/>
    </xf>
    <xf numFmtId="0" fontId="0" fillId="12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left" vertical="center"/>
    </xf>
    <xf numFmtId="0" fontId="0" fillId="12" borderId="10" xfId="0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vertical="center"/>
    </xf>
    <xf numFmtId="0" fontId="69" fillId="34" borderId="10" xfId="0" applyFont="1" applyFill="1" applyBorder="1" applyAlignment="1">
      <alignment/>
    </xf>
    <xf numFmtId="0" fontId="8" fillId="34" borderId="10" xfId="59" applyFont="1" applyFill="1" applyBorder="1" applyAlignment="1">
      <alignment horizontal="center" vertical="center"/>
      <protection/>
    </xf>
    <xf numFmtId="0" fontId="78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/>
    </xf>
    <xf numFmtId="0" fontId="2" fillId="33" borderId="10" xfId="59" applyFont="1" applyFill="1" applyBorder="1" applyAlignment="1">
      <alignment horizontal="center" vertical="center"/>
      <protection/>
    </xf>
    <xf numFmtId="0" fontId="73" fillId="33" borderId="10" xfId="0" applyFont="1" applyFill="1" applyBorder="1" applyAlignment="1">
      <alignment/>
    </xf>
    <xf numFmtId="0" fontId="8" fillId="34" borderId="10" xfId="57" applyFont="1" applyFill="1" applyBorder="1" applyAlignment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  <protection/>
    </xf>
    <xf numFmtId="0" fontId="8" fillId="0" borderId="10" xfId="0" applyFont="1" applyBorder="1" applyAlignment="1">
      <alignment/>
    </xf>
    <xf numFmtId="0" fontId="73" fillId="34" borderId="0" xfId="0" applyFont="1" applyFill="1" applyAlignment="1">
      <alignment/>
    </xf>
    <xf numFmtId="0" fontId="72" fillId="34" borderId="10" xfId="0" applyFont="1" applyFill="1" applyBorder="1" applyAlignment="1">
      <alignment/>
    </xf>
    <xf numFmtId="0" fontId="72" fillId="0" borderId="0" xfId="0" applyFont="1" applyAlignment="1">
      <alignment/>
    </xf>
    <xf numFmtId="0" fontId="69" fillId="34" borderId="10" xfId="57" applyFont="1" applyFill="1" applyBorder="1" applyAlignment="1">
      <alignment vertical="center"/>
      <protection/>
    </xf>
    <xf numFmtId="0" fontId="69" fillId="34" borderId="10" xfId="57" applyFont="1" applyFill="1" applyBorder="1" applyAlignment="1">
      <alignment horizontal="center" vertical="center"/>
      <protection/>
    </xf>
    <xf numFmtId="0" fontId="73" fillId="33" borderId="10" xfId="57" applyFont="1" applyFill="1" applyBorder="1" applyAlignment="1">
      <alignment vertical="center" wrapText="1"/>
      <protection/>
    </xf>
    <xf numFmtId="0" fontId="73" fillId="33" borderId="10" xfId="57" applyFont="1" applyFill="1" applyBorder="1" applyAlignment="1">
      <alignment horizontal="center" vertical="center"/>
      <protection/>
    </xf>
    <xf numFmtId="0" fontId="69" fillId="0" borderId="10" xfId="63" applyFont="1" applyFill="1" applyBorder="1" applyAlignment="1">
      <alignment horizontal="center" vertical="center"/>
      <protection/>
    </xf>
    <xf numFmtId="0" fontId="80" fillId="33" borderId="10" xfId="0" applyFont="1" applyFill="1" applyBorder="1" applyAlignment="1">
      <alignment horizontal="left" vertical="center" wrapText="1"/>
    </xf>
    <xf numFmtId="0" fontId="2" fillId="34" borderId="10" xfId="55" applyFont="1" applyFill="1" applyBorder="1" applyAlignment="1">
      <alignment horizontal="left" vertical="center" wrapText="1"/>
      <protection/>
    </xf>
    <xf numFmtId="0" fontId="2" fillId="34" borderId="10" xfId="55" applyFont="1" applyFill="1" applyBorder="1" applyAlignment="1">
      <alignment horizontal="center" vertical="center"/>
      <protection/>
    </xf>
    <xf numFmtId="0" fontId="2" fillId="33" borderId="10" xfId="57" applyFont="1" applyFill="1" applyBorder="1" applyAlignment="1">
      <alignment vertical="center" wrapText="1"/>
      <protection/>
    </xf>
    <xf numFmtId="1" fontId="2" fillId="33" borderId="10" xfId="57" applyNumberFormat="1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vertical="center" wrapText="1"/>
      <protection/>
    </xf>
    <xf numFmtId="0" fontId="2" fillId="33" borderId="10" xfId="55" applyFont="1" applyFill="1" applyBorder="1" applyAlignment="1">
      <alignment horizontal="center" vertical="center"/>
      <protection/>
    </xf>
    <xf numFmtId="1" fontId="2" fillId="33" borderId="10" xfId="55" applyNumberFormat="1" applyFont="1" applyFill="1" applyBorder="1" applyAlignment="1">
      <alignment horizontal="center" vertical="center"/>
      <protection/>
    </xf>
    <xf numFmtId="0" fontId="73" fillId="33" borderId="10" xfId="0" applyFont="1" applyFill="1" applyBorder="1" applyAlignment="1">
      <alignment vertical="center"/>
    </xf>
    <xf numFmtId="0" fontId="8" fillId="34" borderId="10" xfId="56" applyFont="1" applyFill="1" applyBorder="1" applyAlignment="1">
      <alignment horizontal="center" vertical="center"/>
      <protection/>
    </xf>
    <xf numFmtId="0" fontId="69" fillId="33" borderId="10" xfId="0" applyFont="1" applyFill="1" applyBorder="1" applyAlignment="1">
      <alignment/>
    </xf>
    <xf numFmtId="0" fontId="8" fillId="33" borderId="10" xfId="57" applyFont="1" applyFill="1" applyBorder="1" applyAlignment="1">
      <alignment vertical="center" wrapText="1"/>
      <protection/>
    </xf>
    <xf numFmtId="0" fontId="8" fillId="33" borderId="10" xfId="57" applyFont="1" applyFill="1" applyBorder="1" applyAlignment="1">
      <alignment horizontal="center" vertical="center"/>
      <protection/>
    </xf>
    <xf numFmtId="0" fontId="69" fillId="0" borderId="10" xfId="57" applyFont="1" applyFill="1" applyBorder="1" applyAlignment="1">
      <alignment horizontal="left" vertical="center"/>
      <protection/>
    </xf>
    <xf numFmtId="0" fontId="69" fillId="0" borderId="10" xfId="57" applyFont="1" applyFill="1" applyBorder="1" applyAlignment="1">
      <alignment horizontal="center" vertical="center"/>
      <protection/>
    </xf>
    <xf numFmtId="0" fontId="69" fillId="0" borderId="10" xfId="57" applyFont="1" applyFill="1" applyBorder="1" applyAlignment="1">
      <alignment horizontal="left" vertical="center" wrapText="1"/>
      <protection/>
    </xf>
    <xf numFmtId="0" fontId="69" fillId="0" borderId="10" xfId="57" applyFont="1" applyFill="1" applyBorder="1" applyAlignment="1">
      <alignment horizontal="center" vertical="center" wrapText="1"/>
      <protection/>
    </xf>
    <xf numFmtId="0" fontId="69" fillId="0" borderId="10" xfId="57" applyFont="1" applyFill="1" applyBorder="1" applyAlignment="1">
      <alignment vertical="center"/>
      <protection/>
    </xf>
    <xf numFmtId="0" fontId="69" fillId="33" borderId="10" xfId="57" applyFont="1" applyFill="1" applyBorder="1" applyAlignment="1">
      <alignment vertical="center"/>
      <protection/>
    </xf>
    <xf numFmtId="0" fontId="69" fillId="33" borderId="10" xfId="57" applyFont="1" applyFill="1" applyBorder="1" applyAlignment="1">
      <alignment horizontal="center" vertical="center"/>
      <protection/>
    </xf>
    <xf numFmtId="0" fontId="69" fillId="0" borderId="10" xfId="57" applyFont="1" applyFill="1" applyBorder="1" applyAlignment="1">
      <alignment vertical="center" wrapText="1"/>
      <protection/>
    </xf>
    <xf numFmtId="0" fontId="78" fillId="0" borderId="10" xfId="0" applyFont="1" applyFill="1" applyBorder="1" applyAlignment="1">
      <alignment horizontal="center" vertical="center" wrapText="1"/>
    </xf>
    <xf numFmtId="0" fontId="8" fillId="33" borderId="10" xfId="59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8" fillId="36" borderId="10" xfId="0" applyFont="1" applyFill="1" applyBorder="1" applyAlignment="1" applyProtection="1">
      <alignment vertical="center" wrapText="1"/>
      <protection/>
    </xf>
    <xf numFmtId="0" fontId="8" fillId="36" borderId="10" xfId="0" applyFont="1" applyFill="1" applyBorder="1" applyAlignment="1" applyProtection="1">
      <alignment horizontal="center" vertical="center"/>
      <protection/>
    </xf>
    <xf numFmtId="0" fontId="8" fillId="36" borderId="10" xfId="55" applyFont="1" applyFill="1" applyBorder="1" applyAlignment="1" applyProtection="1">
      <alignment horizontal="center" vertical="center"/>
      <protection/>
    </xf>
    <xf numFmtId="0" fontId="8" fillId="0" borderId="10" xfId="63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vertical="center"/>
    </xf>
    <xf numFmtId="0" fontId="2" fillId="33" borderId="10" xfId="55" applyFont="1" applyFill="1" applyBorder="1" applyAlignment="1">
      <alignment horizontal="left" vertical="center"/>
      <protection/>
    </xf>
    <xf numFmtId="0" fontId="73" fillId="33" borderId="10" xfId="57" applyFont="1" applyFill="1" applyBorder="1" applyAlignment="1">
      <alignment vertical="center"/>
      <protection/>
    </xf>
    <xf numFmtId="0" fontId="8" fillId="34" borderId="10" xfId="57" applyNumberFormat="1" applyFont="1" applyFill="1" applyBorder="1" applyAlignment="1">
      <alignment horizontal="center" vertical="center"/>
      <protection/>
    </xf>
    <xf numFmtId="0" fontId="8" fillId="34" borderId="10" xfId="62" applyFont="1" applyFill="1" applyBorder="1" applyAlignment="1">
      <alignment vertical="center"/>
      <protection/>
    </xf>
    <xf numFmtId="0" fontId="69" fillId="34" borderId="10" xfId="0" applyFont="1" applyFill="1" applyBorder="1" applyAlignment="1">
      <alignment/>
    </xf>
    <xf numFmtId="0" fontId="2" fillId="33" borderId="10" xfId="62" applyFont="1" applyFill="1" applyBorder="1" applyAlignment="1">
      <alignment vertical="center"/>
      <protection/>
    </xf>
    <xf numFmtId="0" fontId="73" fillId="33" borderId="10" xfId="0" applyFont="1" applyFill="1" applyBorder="1" applyAlignment="1">
      <alignment/>
    </xf>
    <xf numFmtId="0" fontId="8" fillId="34" borderId="10" xfId="0" applyFont="1" applyFill="1" applyBorder="1" applyAlignment="1">
      <alignment horizontal="justify" vertical="center" wrapText="1"/>
    </xf>
    <xf numFmtId="0" fontId="72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8" fillId="0" borderId="10" xfId="62" applyFont="1" applyFill="1" applyBorder="1" applyAlignment="1">
      <alignment vertical="center"/>
      <protection/>
    </xf>
    <xf numFmtId="0" fontId="8" fillId="33" borderId="10" xfId="62" applyFont="1" applyFill="1" applyBorder="1" applyAlignment="1">
      <alignment vertical="center"/>
      <protection/>
    </xf>
    <xf numFmtId="0" fontId="8" fillId="33" borderId="10" xfId="62" applyFont="1" applyFill="1" applyBorder="1" applyAlignment="1">
      <alignment horizontal="center" vertical="center"/>
      <protection/>
    </xf>
    <xf numFmtId="0" fontId="8" fillId="33" borderId="10" xfId="57" applyFont="1" applyFill="1" applyBorder="1" applyAlignment="1">
      <alignment horizontal="left" vertical="center"/>
      <protection/>
    </xf>
    <xf numFmtId="0" fontId="73" fillId="33" borderId="10" xfId="63" applyFont="1" applyFill="1" applyBorder="1" applyAlignment="1">
      <alignment vertical="center"/>
      <protection/>
    </xf>
    <xf numFmtId="1" fontId="73" fillId="33" borderId="10" xfId="63" applyNumberFormat="1" applyFont="1" applyFill="1" applyBorder="1" applyAlignment="1">
      <alignment horizontal="center" vertical="center"/>
      <protection/>
    </xf>
    <xf numFmtId="0" fontId="8" fillId="0" borderId="10" xfId="62" applyNumberFormat="1" applyFont="1" applyFill="1" applyBorder="1" applyAlignment="1">
      <alignment horizontal="center" vertical="center"/>
      <protection/>
    </xf>
    <xf numFmtId="0" fontId="2" fillId="33" borderId="10" xfId="62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justify" vertical="justify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6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7" borderId="10" xfId="63" applyFont="1" applyFill="1" applyBorder="1" applyAlignment="1" applyProtection="1">
      <alignment vertical="center" wrapText="1"/>
      <protection/>
    </xf>
    <xf numFmtId="1" fontId="2" fillId="37" borderId="10" xfId="63" applyNumberFormat="1" applyFont="1" applyFill="1" applyBorder="1" applyAlignment="1" applyProtection="1">
      <alignment horizontal="center" vertical="center"/>
      <protection/>
    </xf>
    <xf numFmtId="0" fontId="2" fillId="33" borderId="10" xfId="57" applyFont="1" applyFill="1" applyBorder="1" applyAlignment="1">
      <alignment horizontal="left" vertical="center" wrapText="1"/>
      <protection/>
    </xf>
    <xf numFmtId="0" fontId="2" fillId="33" borderId="10" xfId="55" applyFont="1" applyFill="1" applyBorder="1" applyAlignment="1">
      <alignment vertical="center"/>
      <protection/>
    </xf>
    <xf numFmtId="0" fontId="81" fillId="33" borderId="10" xfId="0" applyFont="1" applyFill="1" applyBorder="1" applyAlignment="1">
      <alignment/>
    </xf>
    <xf numFmtId="0" fontId="72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justify" wrapText="1"/>
    </xf>
    <xf numFmtId="0" fontId="73" fillId="33" borderId="10" xfId="0" applyFont="1" applyFill="1" applyBorder="1" applyAlignment="1">
      <alignment horizontal="center"/>
    </xf>
    <xf numFmtId="0" fontId="69" fillId="38" borderId="0" xfId="0" applyFont="1" applyFill="1" applyAlignment="1">
      <alignment/>
    </xf>
    <xf numFmtId="1" fontId="73" fillId="33" borderId="10" xfId="0" applyNumberFormat="1" applyFont="1" applyFill="1" applyBorder="1" applyAlignment="1">
      <alignment horizontal="center"/>
    </xf>
    <xf numFmtId="0" fontId="76" fillId="34" borderId="10" xfId="0" applyFont="1" applyFill="1" applyBorder="1" applyAlignment="1">
      <alignment/>
    </xf>
    <xf numFmtId="0" fontId="76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171" fontId="2" fillId="0" borderId="10" xfId="55" applyNumberFormat="1" applyFont="1" applyFill="1" applyBorder="1" applyAlignment="1">
      <alignment horizontal="center" vertical="center" wrapText="1"/>
      <protection/>
    </xf>
    <xf numFmtId="171" fontId="70" fillId="0" borderId="10" xfId="0" applyNumberFormat="1" applyFont="1" applyFill="1" applyBorder="1" applyAlignment="1">
      <alignment horizontal="center" vertical="center"/>
    </xf>
    <xf numFmtId="171" fontId="2" fillId="34" borderId="10" xfId="59" applyNumberFormat="1" applyFont="1" applyFill="1" applyBorder="1" applyAlignment="1">
      <alignment horizontal="center" vertical="center"/>
      <protection/>
    </xf>
    <xf numFmtId="171" fontId="2" fillId="33" borderId="10" xfId="59" applyNumberFormat="1" applyFont="1" applyFill="1" applyBorder="1" applyAlignment="1">
      <alignment horizontal="center" vertical="center"/>
      <protection/>
    </xf>
    <xf numFmtId="171" fontId="8" fillId="0" borderId="10" xfId="57" applyNumberFormat="1" applyFont="1" applyFill="1" applyBorder="1" applyAlignment="1">
      <alignment horizontal="center" vertical="center"/>
      <protection/>
    </xf>
    <xf numFmtId="171" fontId="8" fillId="34" borderId="10" xfId="57" applyNumberFormat="1" applyFont="1" applyFill="1" applyBorder="1" applyAlignment="1">
      <alignment horizontal="center" vertical="center"/>
      <protection/>
    </xf>
    <xf numFmtId="171" fontId="69" fillId="34" borderId="10" xfId="0" applyNumberFormat="1" applyFont="1" applyFill="1" applyBorder="1" applyAlignment="1">
      <alignment horizontal="center" vertical="center"/>
    </xf>
    <xf numFmtId="171" fontId="69" fillId="34" borderId="10" xfId="57" applyNumberFormat="1" applyFont="1" applyFill="1" applyBorder="1" applyAlignment="1">
      <alignment horizontal="center" vertical="center"/>
      <protection/>
    </xf>
    <xf numFmtId="171" fontId="73" fillId="33" borderId="10" xfId="57" applyNumberFormat="1" applyFont="1" applyFill="1" applyBorder="1" applyAlignment="1">
      <alignment horizontal="center" vertical="center"/>
      <protection/>
    </xf>
    <xf numFmtId="171" fontId="8" fillId="0" borderId="10" xfId="55" applyNumberFormat="1" applyFont="1" applyFill="1" applyBorder="1" applyAlignment="1">
      <alignment horizontal="center" vertical="center"/>
      <protection/>
    </xf>
    <xf numFmtId="171" fontId="80" fillId="33" borderId="10" xfId="0" applyNumberFormat="1" applyFont="1" applyFill="1" applyBorder="1" applyAlignment="1">
      <alignment horizontal="center" vertical="center"/>
    </xf>
    <xf numFmtId="171" fontId="8" fillId="34" borderId="10" xfId="55" applyNumberFormat="1" applyFont="1" applyFill="1" applyBorder="1" applyAlignment="1">
      <alignment horizontal="center" vertical="center"/>
      <protection/>
    </xf>
    <xf numFmtId="171" fontId="2" fillId="34" borderId="10" xfId="55" applyNumberFormat="1" applyFont="1" applyFill="1" applyBorder="1" applyAlignment="1">
      <alignment horizontal="center" vertical="center"/>
      <protection/>
    </xf>
    <xf numFmtId="171" fontId="2" fillId="33" borderId="10" xfId="57" applyNumberFormat="1" applyFont="1" applyFill="1" applyBorder="1" applyAlignment="1">
      <alignment horizontal="center" vertical="center"/>
      <protection/>
    </xf>
    <xf numFmtId="171" fontId="2" fillId="33" borderId="10" xfId="55" applyNumberFormat="1" applyFont="1" applyFill="1" applyBorder="1" applyAlignment="1">
      <alignment horizontal="center" vertical="center"/>
      <protection/>
    </xf>
    <xf numFmtId="171" fontId="8" fillId="34" borderId="10" xfId="0" applyNumberFormat="1" applyFont="1" applyFill="1" applyBorder="1" applyAlignment="1">
      <alignment horizontal="center" vertical="center"/>
    </xf>
    <xf numFmtId="171" fontId="73" fillId="33" borderId="10" xfId="0" applyNumberFormat="1" applyFont="1" applyFill="1" applyBorder="1" applyAlignment="1">
      <alignment horizontal="center" vertical="center"/>
    </xf>
    <xf numFmtId="171" fontId="8" fillId="34" borderId="10" xfId="56" applyNumberFormat="1" applyFont="1" applyFill="1" applyBorder="1" applyAlignment="1">
      <alignment horizontal="center" vertical="center"/>
      <protection/>
    </xf>
    <xf numFmtId="171" fontId="8" fillId="33" borderId="10" xfId="57" applyNumberFormat="1" applyFont="1" applyFill="1" applyBorder="1" applyAlignment="1">
      <alignment horizontal="center" vertical="center"/>
      <protection/>
    </xf>
    <xf numFmtId="171" fontId="69" fillId="0" borderId="10" xfId="57" applyNumberFormat="1" applyFont="1" applyFill="1" applyBorder="1" applyAlignment="1">
      <alignment horizontal="center" vertical="center"/>
      <protection/>
    </xf>
    <xf numFmtId="171" fontId="69" fillId="0" borderId="10" xfId="57" applyNumberFormat="1" applyFont="1" applyFill="1" applyBorder="1" applyAlignment="1">
      <alignment horizontal="center" vertical="center" wrapText="1"/>
      <protection/>
    </xf>
    <xf numFmtId="171" fontId="69" fillId="33" borderId="10" xfId="57" applyNumberFormat="1" applyFont="1" applyFill="1" applyBorder="1" applyAlignment="1">
      <alignment horizontal="center" vertical="center"/>
      <protection/>
    </xf>
    <xf numFmtId="171" fontId="78" fillId="0" borderId="10" xfId="0" applyNumberFormat="1" applyFont="1" applyFill="1" applyBorder="1" applyAlignment="1">
      <alignment horizontal="center" vertical="center"/>
    </xf>
    <xf numFmtId="171" fontId="8" fillId="36" borderId="10" xfId="55" applyNumberFormat="1" applyFont="1" applyFill="1" applyBorder="1" applyAlignment="1" applyProtection="1">
      <alignment horizontal="center" vertical="center"/>
      <protection/>
    </xf>
    <xf numFmtId="171" fontId="8" fillId="0" borderId="10" xfId="0" applyNumberFormat="1" applyFont="1" applyFill="1" applyBorder="1" applyAlignment="1">
      <alignment horizontal="center" vertical="center"/>
    </xf>
    <xf numFmtId="171" fontId="8" fillId="34" borderId="10" xfId="62" applyNumberFormat="1" applyFont="1" applyFill="1" applyBorder="1" applyAlignment="1">
      <alignment horizontal="center" vertical="center"/>
      <protection/>
    </xf>
    <xf numFmtId="171" fontId="2" fillId="33" borderId="10" xfId="62" applyNumberFormat="1" applyFont="1" applyFill="1" applyBorder="1" applyAlignment="1">
      <alignment horizontal="center" vertical="center"/>
      <protection/>
    </xf>
    <xf numFmtId="171" fontId="8" fillId="34" borderId="10" xfId="0" applyNumberFormat="1" applyFont="1" applyFill="1" applyBorder="1" applyAlignment="1">
      <alignment vertical="center"/>
    </xf>
    <xf numFmtId="171" fontId="2" fillId="34" borderId="10" xfId="0" applyNumberFormat="1" applyFont="1" applyFill="1" applyBorder="1" applyAlignment="1">
      <alignment horizontal="center" vertical="center" wrapText="1"/>
    </xf>
    <xf numFmtId="171" fontId="8" fillId="34" borderId="10" xfId="0" applyNumberFormat="1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171" fontId="8" fillId="0" borderId="10" xfId="62" applyNumberFormat="1" applyFont="1" applyFill="1" applyBorder="1" applyAlignment="1">
      <alignment horizontal="center" vertical="center"/>
      <protection/>
    </xf>
    <xf numFmtId="171" fontId="8" fillId="33" borderId="10" xfId="62" applyNumberFormat="1" applyFont="1" applyFill="1" applyBorder="1" applyAlignment="1">
      <alignment horizontal="center" vertical="center"/>
      <protection/>
    </xf>
    <xf numFmtId="171" fontId="8" fillId="0" borderId="10" xfId="58" applyNumberFormat="1" applyFont="1" applyFill="1" applyBorder="1" applyAlignment="1">
      <alignment horizontal="center" vertical="center"/>
      <protection/>
    </xf>
    <xf numFmtId="171" fontId="8" fillId="0" borderId="10" xfId="55" applyNumberFormat="1" applyFont="1" applyFill="1" applyBorder="1" applyAlignment="1">
      <alignment horizontal="center" vertical="center" wrapText="1"/>
      <protection/>
    </xf>
    <xf numFmtId="171" fontId="8" fillId="0" borderId="10" xfId="0" applyNumberFormat="1" applyFont="1" applyFill="1" applyBorder="1" applyAlignment="1">
      <alignment horizontal="center"/>
    </xf>
    <xf numFmtId="171" fontId="2" fillId="33" borderId="10" xfId="0" applyNumberFormat="1" applyFont="1" applyFill="1" applyBorder="1" applyAlignment="1">
      <alignment horizontal="center" vertical="center"/>
    </xf>
    <xf numFmtId="171" fontId="69" fillId="0" borderId="10" xfId="0" applyNumberFormat="1" applyFont="1" applyBorder="1" applyAlignment="1">
      <alignment horizontal="center" vertical="center"/>
    </xf>
    <xf numFmtId="171" fontId="8" fillId="0" borderId="10" xfId="0" applyNumberFormat="1" applyFont="1" applyFill="1" applyBorder="1" applyAlignment="1">
      <alignment horizontal="center" vertical="center" wrapText="1"/>
    </xf>
    <xf numFmtId="171" fontId="2" fillId="33" borderId="10" xfId="0" applyNumberFormat="1" applyFont="1" applyFill="1" applyBorder="1" applyAlignment="1">
      <alignment horizontal="center" vertical="center" wrapText="1"/>
    </xf>
    <xf numFmtId="171" fontId="2" fillId="33" borderId="10" xfId="55" applyNumberFormat="1" applyFont="1" applyFill="1" applyBorder="1" applyAlignment="1">
      <alignment horizontal="center" vertical="center" wrapText="1"/>
      <protection/>
    </xf>
    <xf numFmtId="171" fontId="69" fillId="0" borderId="10" xfId="0" applyNumberFormat="1" applyFont="1" applyFill="1" applyBorder="1" applyAlignment="1">
      <alignment horizontal="center" vertical="center"/>
    </xf>
    <xf numFmtId="171" fontId="2" fillId="37" borderId="10" xfId="55" applyNumberFormat="1" applyFont="1" applyFill="1" applyBorder="1" applyAlignment="1" applyProtection="1">
      <alignment horizontal="center" vertical="center"/>
      <protection/>
    </xf>
    <xf numFmtId="171" fontId="2" fillId="33" borderId="10" xfId="58" applyNumberFormat="1" applyFont="1" applyFill="1" applyBorder="1" applyAlignment="1">
      <alignment horizontal="center" vertical="center"/>
      <protection/>
    </xf>
    <xf numFmtId="171" fontId="8" fillId="0" borderId="10" xfId="56" applyNumberFormat="1" applyFont="1" applyFill="1" applyBorder="1" applyAlignment="1">
      <alignment horizontal="center" vertical="center"/>
      <protection/>
    </xf>
    <xf numFmtId="171" fontId="81" fillId="33" borderId="10" xfId="0" applyNumberFormat="1" applyFont="1" applyFill="1" applyBorder="1" applyAlignment="1">
      <alignment horizontal="center" vertical="center"/>
    </xf>
    <xf numFmtId="171" fontId="73" fillId="33" borderId="10" xfId="0" applyNumberFormat="1" applyFont="1" applyFill="1" applyBorder="1" applyAlignment="1">
      <alignment/>
    </xf>
    <xf numFmtId="171" fontId="72" fillId="34" borderId="10" xfId="0" applyNumberFormat="1" applyFont="1" applyFill="1" applyBorder="1" applyAlignment="1">
      <alignment horizontal="center" vertical="center"/>
    </xf>
    <xf numFmtId="171" fontId="69" fillId="0" borderId="0" xfId="0" applyNumberFormat="1" applyFont="1" applyAlignment="1">
      <alignment vertical="center"/>
    </xf>
    <xf numFmtId="0" fontId="73" fillId="34" borderId="10" xfId="0" applyFont="1" applyFill="1" applyBorder="1" applyAlignment="1">
      <alignment/>
    </xf>
    <xf numFmtId="0" fontId="69" fillId="34" borderId="10" xfId="57" applyFont="1" applyFill="1" applyBorder="1" applyAlignment="1">
      <alignment vertical="center" wrapText="1"/>
      <protection/>
    </xf>
    <xf numFmtId="0" fontId="72" fillId="34" borderId="10" xfId="59" applyFont="1" applyFill="1" applyBorder="1" applyAlignment="1">
      <alignment horizontal="center" vertical="center"/>
      <protection/>
    </xf>
    <xf numFmtId="0" fontId="72" fillId="34" borderId="10" xfId="57" applyFont="1" applyFill="1" applyBorder="1" applyAlignment="1">
      <alignment horizontal="left" vertical="center" wrapText="1"/>
      <protection/>
    </xf>
    <xf numFmtId="0" fontId="72" fillId="34" borderId="10" xfId="57" applyFont="1" applyFill="1" applyBorder="1" applyAlignment="1">
      <alignment horizontal="center" vertical="center"/>
      <protection/>
    </xf>
    <xf numFmtId="171" fontId="72" fillId="34" borderId="10" xfId="57" applyNumberFormat="1" applyFont="1" applyFill="1" applyBorder="1" applyAlignment="1">
      <alignment horizontal="center" vertical="center"/>
      <protection/>
    </xf>
    <xf numFmtId="0" fontId="72" fillId="34" borderId="10" xfId="57" applyFont="1" applyFill="1" applyBorder="1" applyAlignment="1">
      <alignment vertical="center"/>
      <protection/>
    </xf>
    <xf numFmtId="0" fontId="72" fillId="0" borderId="10" xfId="63" applyFont="1" applyFill="1" applyBorder="1" applyAlignment="1">
      <alignment vertical="center"/>
      <protection/>
    </xf>
    <xf numFmtId="0" fontId="72" fillId="0" borderId="10" xfId="55" applyFont="1" applyFill="1" applyBorder="1" applyAlignment="1">
      <alignment horizontal="left" vertical="center"/>
      <protection/>
    </xf>
    <xf numFmtId="0" fontId="72" fillId="34" borderId="10" xfId="55" applyFont="1" applyFill="1" applyBorder="1" applyAlignment="1">
      <alignment vertical="center"/>
      <protection/>
    </xf>
    <xf numFmtId="0" fontId="69" fillId="34" borderId="10" xfId="59" applyFont="1" applyFill="1" applyBorder="1" applyAlignment="1">
      <alignment horizontal="center" vertical="center"/>
      <protection/>
    </xf>
    <xf numFmtId="0" fontId="69" fillId="34" borderId="10" xfId="55" applyFont="1" applyFill="1" applyBorder="1" applyAlignment="1">
      <alignment horizontal="center" vertical="center"/>
      <protection/>
    </xf>
    <xf numFmtId="171" fontId="69" fillId="34" borderId="10" xfId="55" applyNumberFormat="1" applyFont="1" applyFill="1" applyBorder="1" applyAlignment="1">
      <alignment horizontal="center" vertical="center"/>
      <protection/>
    </xf>
    <xf numFmtId="0" fontId="72" fillId="0" borderId="10" xfId="57" applyFont="1" applyFill="1" applyBorder="1" applyAlignment="1">
      <alignment vertical="center" wrapText="1"/>
      <protection/>
    </xf>
    <xf numFmtId="0" fontId="72" fillId="34" borderId="10" xfId="56" applyFont="1" applyFill="1" applyBorder="1" applyAlignment="1">
      <alignment vertical="center" wrapText="1"/>
      <protection/>
    </xf>
    <xf numFmtId="0" fontId="69" fillId="34" borderId="10" xfId="55" applyFont="1" applyFill="1" applyBorder="1" applyAlignment="1">
      <alignment vertical="center" wrapText="1"/>
      <protection/>
    </xf>
    <xf numFmtId="0" fontId="69" fillId="33" borderId="10" xfId="59" applyFont="1" applyFill="1" applyBorder="1" applyAlignment="1">
      <alignment horizontal="center" vertical="center"/>
      <protection/>
    </xf>
    <xf numFmtId="0" fontId="69" fillId="33" borderId="10" xfId="55" applyFont="1" applyFill="1" applyBorder="1" applyAlignment="1">
      <alignment vertical="center" wrapText="1"/>
      <protection/>
    </xf>
    <xf numFmtId="0" fontId="69" fillId="33" borderId="10" xfId="55" applyFont="1" applyFill="1" applyBorder="1" applyAlignment="1">
      <alignment horizontal="center" vertical="center"/>
      <protection/>
    </xf>
    <xf numFmtId="171" fontId="69" fillId="33" borderId="10" xfId="55" applyNumberFormat="1" applyFont="1" applyFill="1" applyBorder="1" applyAlignment="1">
      <alignment horizontal="center" vertical="center"/>
      <protection/>
    </xf>
    <xf numFmtId="0" fontId="69" fillId="34" borderId="10" xfId="57" applyFont="1" applyFill="1" applyBorder="1" applyAlignment="1">
      <alignment horizontal="left" vertical="center"/>
      <protection/>
    </xf>
    <xf numFmtId="0" fontId="69" fillId="34" borderId="10" xfId="57" applyFont="1" applyFill="1" applyBorder="1" applyAlignment="1">
      <alignment horizontal="left" vertical="center" wrapText="1"/>
      <protection/>
    </xf>
    <xf numFmtId="0" fontId="69" fillId="34" borderId="10" xfId="57" applyFont="1" applyFill="1" applyBorder="1" applyAlignment="1">
      <alignment horizontal="center" vertical="center" wrapText="1"/>
      <protection/>
    </xf>
    <xf numFmtId="171" fontId="69" fillId="34" borderId="10" xfId="57" applyNumberFormat="1" applyFont="1" applyFill="1" applyBorder="1" applyAlignment="1">
      <alignment horizontal="center" vertical="center" wrapText="1"/>
      <protection/>
    </xf>
    <xf numFmtId="0" fontId="72" fillId="0" borderId="10" xfId="58" applyFont="1" applyFill="1" applyBorder="1" applyAlignment="1">
      <alignment vertical="center" wrapText="1"/>
      <protection/>
    </xf>
    <xf numFmtId="0" fontId="67" fillId="0" borderId="10" xfId="0" applyFont="1" applyFill="1" applyBorder="1" applyAlignment="1">
      <alignment horizontal="center"/>
    </xf>
    <xf numFmtId="0" fontId="67" fillId="12" borderId="10" xfId="0" applyFont="1" applyFill="1" applyBorder="1" applyAlignment="1">
      <alignment horizontal="center" vertical="center"/>
    </xf>
    <xf numFmtId="0" fontId="78" fillId="39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/>
    </xf>
    <xf numFmtId="171" fontId="69" fillId="0" borderId="10" xfId="0" applyNumberFormat="1" applyFont="1" applyBorder="1" applyAlignment="1">
      <alignment vertical="center"/>
    </xf>
    <xf numFmtId="0" fontId="69" fillId="33" borderId="0" xfId="0" applyFont="1" applyFill="1" applyAlignment="1">
      <alignment/>
    </xf>
    <xf numFmtId="171" fontId="69" fillId="33" borderId="0" xfId="0" applyNumberFormat="1" applyFont="1" applyFill="1" applyAlignment="1">
      <alignment vertical="center"/>
    </xf>
    <xf numFmtId="0" fontId="69" fillId="0" borderId="10" xfId="0" applyFont="1" applyBorder="1" applyAlignment="1">
      <alignment horizontal="center"/>
    </xf>
    <xf numFmtId="0" fontId="73" fillId="33" borderId="0" xfId="0" applyFont="1" applyFill="1" applyAlignment="1">
      <alignment horizontal="center"/>
    </xf>
    <xf numFmtId="0" fontId="69" fillId="0" borderId="0" xfId="0" applyFont="1" applyBorder="1" applyAlignment="1">
      <alignment/>
    </xf>
    <xf numFmtId="171" fontId="69" fillId="0" borderId="0" xfId="0" applyNumberFormat="1" applyFont="1" applyBorder="1" applyAlignment="1">
      <alignment vertical="center"/>
    </xf>
    <xf numFmtId="0" fontId="69" fillId="34" borderId="0" xfId="0" applyFont="1" applyFill="1" applyBorder="1" applyAlignment="1">
      <alignment/>
    </xf>
    <xf numFmtId="0" fontId="8" fillId="34" borderId="10" xfId="55" applyFont="1" applyFill="1" applyBorder="1" applyAlignment="1">
      <alignment vertical="center" wrapText="1"/>
      <protection/>
    </xf>
    <xf numFmtId="0" fontId="82" fillId="0" borderId="11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82" fillId="0" borderId="12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/>
    </xf>
    <xf numFmtId="0" fontId="67" fillId="0" borderId="10" xfId="0" applyFont="1" applyFill="1" applyBorder="1" applyAlignment="1">
      <alignment vertical="center"/>
    </xf>
    <xf numFmtId="0" fontId="83" fillId="0" borderId="10" xfId="0" applyFont="1" applyFill="1" applyBorder="1" applyAlignment="1">
      <alignment horizontal="center" vertical="center"/>
    </xf>
    <xf numFmtId="0" fontId="67" fillId="12" borderId="10" xfId="0" applyFont="1" applyFill="1" applyBorder="1" applyAlignment="1">
      <alignment horizontal="left"/>
    </xf>
    <xf numFmtId="0" fontId="67" fillId="12" borderId="10" xfId="0" applyFont="1" applyFill="1" applyBorder="1" applyAlignment="1">
      <alignment horizontal="center"/>
    </xf>
    <xf numFmtId="0" fontId="72" fillId="34" borderId="10" xfId="0" applyFont="1" applyFill="1" applyBorder="1" applyAlignment="1">
      <alignment wrapText="1"/>
    </xf>
    <xf numFmtId="0" fontId="74" fillId="34" borderId="10" xfId="55" applyNumberFormat="1" applyFont="1" applyFill="1" applyBorder="1" applyAlignment="1">
      <alignment horizontal="center" vertical="center"/>
      <protection/>
    </xf>
    <xf numFmtId="0" fontId="72" fillId="0" borderId="10" xfId="55" applyFont="1" applyFill="1" applyBorder="1" applyAlignment="1">
      <alignment horizontal="left" vertical="center" wrapText="1"/>
      <protection/>
    </xf>
    <xf numFmtId="0" fontId="72" fillId="0" borderId="10" xfId="55" applyFont="1" applyFill="1" applyBorder="1" applyAlignment="1">
      <alignment horizontal="center" vertical="center"/>
      <protection/>
    </xf>
    <xf numFmtId="0" fontId="72" fillId="0" borderId="10" xfId="0" applyFont="1" applyFill="1" applyBorder="1" applyAlignment="1">
      <alignment horizontal="center" vertical="center"/>
    </xf>
    <xf numFmtId="0" fontId="72" fillId="0" borderId="10" xfId="57" applyFont="1" applyFill="1" applyBorder="1" applyAlignment="1">
      <alignment horizontal="center" vertical="center"/>
      <protection/>
    </xf>
    <xf numFmtId="171" fontId="72" fillId="0" borderId="10" xfId="0" applyNumberFormat="1" applyFont="1" applyFill="1" applyBorder="1" applyAlignment="1">
      <alignment horizontal="center" vertical="center"/>
    </xf>
    <xf numFmtId="0" fontId="72" fillId="0" borderId="10" xfId="57" applyFont="1" applyFill="1" applyBorder="1" applyAlignment="1">
      <alignment horizontal="left" vertical="center" wrapText="1"/>
      <protection/>
    </xf>
    <xf numFmtId="171" fontId="72" fillId="0" borderId="10" xfId="55" applyNumberFormat="1" applyFont="1" applyFill="1" applyBorder="1" applyAlignment="1">
      <alignment horizontal="center" vertical="center" wrapText="1"/>
      <protection/>
    </xf>
    <xf numFmtId="0" fontId="72" fillId="0" borderId="10" xfId="0" applyFont="1" applyFill="1" applyBorder="1" applyAlignment="1">
      <alignment horizontal="left" vertical="center" wrapText="1"/>
    </xf>
    <xf numFmtId="0" fontId="72" fillId="0" borderId="10" xfId="55" applyFont="1" applyFill="1" applyBorder="1" applyAlignment="1">
      <alignment horizontal="center" vertical="center" wrapText="1"/>
      <protection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horizontal="center"/>
    </xf>
    <xf numFmtId="0" fontId="73" fillId="0" borderId="0" xfId="0" applyFont="1" applyAlignment="1">
      <alignment horizontal="center" vertical="top"/>
    </xf>
    <xf numFmtId="0" fontId="69" fillId="0" borderId="0" xfId="0" applyFont="1" applyAlignment="1">
      <alignment horizontal="center" vertical="top"/>
    </xf>
    <xf numFmtId="0" fontId="73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85" fillId="0" borderId="16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82" fillId="0" borderId="11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82" fillId="0" borderId="12" xfId="0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/>
    </xf>
    <xf numFmtId="0" fontId="85" fillId="0" borderId="21" xfId="0" applyFont="1" applyFill="1" applyBorder="1" applyAlignment="1">
      <alignment horizontal="center" vertical="center"/>
    </xf>
    <xf numFmtId="0" fontId="85" fillId="0" borderId="22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 wrapText="1"/>
    </xf>
    <xf numFmtId="0" fontId="68" fillId="0" borderId="21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85" fillId="0" borderId="10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8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 horizontal="left" vertical="center"/>
    </xf>
    <xf numFmtId="0" fontId="68" fillId="33" borderId="1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2" xfId="0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3" xfId="57"/>
    <cellStyle name="Normal 2 3" xfId="58"/>
    <cellStyle name="Normal 2_Khung chuong trinh K11,12,13 mau moi_7.2016" xfId="59"/>
    <cellStyle name="Normal 3" xfId="60"/>
    <cellStyle name="Normal 6" xfId="61"/>
    <cellStyle name="Normal 7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97"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b/>
        <i val="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209550</xdr:rowOff>
    </xdr:from>
    <xdr:to>
      <xdr:col>2</xdr:col>
      <xdr:colOff>942975</xdr:colOff>
      <xdr:row>1</xdr:row>
      <xdr:rowOff>209550</xdr:rowOff>
    </xdr:to>
    <xdr:sp>
      <xdr:nvSpPr>
        <xdr:cNvPr id="1" name="Straight Connector 1"/>
        <xdr:cNvSpPr>
          <a:spLocks/>
        </xdr:cNvSpPr>
      </xdr:nvSpPr>
      <xdr:spPr>
        <a:xfrm>
          <a:off x="1028700" y="609600"/>
          <a:ext cx="8477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</xdr:row>
      <xdr:rowOff>19050</xdr:rowOff>
    </xdr:from>
    <xdr:to>
      <xdr:col>2</xdr:col>
      <xdr:colOff>104775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1057275" y="400050"/>
          <a:ext cx="1095375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00390625" style="177" bestFit="1" customWidth="1"/>
    <col min="2" max="2" width="9.00390625" style="177" customWidth="1"/>
    <col min="3" max="3" width="17.8515625" style="177" customWidth="1"/>
    <col min="4" max="4" width="15.00390625" style="177" customWidth="1"/>
    <col min="5" max="5" width="15.8515625" style="177" customWidth="1"/>
    <col min="6" max="6" width="17.28125" style="177" customWidth="1"/>
    <col min="7" max="7" width="14.7109375" style="177" customWidth="1"/>
    <col min="8" max="8" width="28.140625" style="177" customWidth="1"/>
    <col min="9" max="16384" width="9.140625" style="177" customWidth="1"/>
  </cols>
  <sheetData>
    <row r="1" spans="1:4" ht="31.5" customHeight="1">
      <c r="A1" s="568" t="s">
        <v>272</v>
      </c>
      <c r="B1" s="568"/>
      <c r="C1" s="569"/>
      <c r="D1" s="569"/>
    </row>
    <row r="2" spans="1:4" ht="23.25" customHeight="1">
      <c r="A2" s="570" t="s">
        <v>271</v>
      </c>
      <c r="B2" s="570"/>
      <c r="C2" s="571"/>
      <c r="D2" s="571"/>
    </row>
    <row r="3" spans="1:8" ht="42" customHeight="1">
      <c r="A3" s="566" t="s">
        <v>303</v>
      </c>
      <c r="B3" s="566"/>
      <c r="C3" s="567"/>
      <c r="D3" s="567"/>
      <c r="E3" s="567"/>
      <c r="F3" s="567"/>
      <c r="G3" s="567"/>
      <c r="H3" s="567"/>
    </row>
    <row r="4" spans="1:8" ht="42.75">
      <c r="A4" s="183" t="s">
        <v>94</v>
      </c>
      <c r="B4" s="183" t="s">
        <v>270</v>
      </c>
      <c r="C4" s="183" t="s">
        <v>269</v>
      </c>
      <c r="D4" s="183" t="s">
        <v>268</v>
      </c>
      <c r="E4" s="183" t="s">
        <v>302</v>
      </c>
      <c r="F4" s="183" t="s">
        <v>267</v>
      </c>
      <c r="G4" s="183" t="s">
        <v>301</v>
      </c>
      <c r="H4" s="183" t="s">
        <v>300</v>
      </c>
    </row>
    <row r="5" spans="1:8" ht="46.5" customHeight="1">
      <c r="A5" s="182">
        <v>1</v>
      </c>
      <c r="B5" s="180" t="s">
        <v>577</v>
      </c>
      <c r="C5" s="181" t="s">
        <v>299</v>
      </c>
      <c r="D5" s="180" t="s">
        <v>298</v>
      </c>
      <c r="E5" s="180" t="s">
        <v>533</v>
      </c>
      <c r="F5" s="180" t="s">
        <v>297</v>
      </c>
      <c r="G5" s="179" t="s">
        <v>534</v>
      </c>
      <c r="H5" s="180" t="s">
        <v>290</v>
      </c>
    </row>
    <row r="6" spans="1:8" ht="15.75">
      <c r="A6" s="294"/>
      <c r="B6" s="294"/>
      <c r="C6" s="293"/>
      <c r="D6" s="292"/>
      <c r="E6" s="292"/>
      <c r="F6" s="292"/>
      <c r="G6" s="292"/>
      <c r="H6" s="291"/>
    </row>
    <row r="7" ht="21" customHeight="1">
      <c r="H7" s="211"/>
    </row>
    <row r="8" ht="21" customHeight="1">
      <c r="H8" s="209"/>
    </row>
    <row r="9" ht="15">
      <c r="H9" s="178"/>
    </row>
    <row r="10" ht="15">
      <c r="H10" s="178"/>
    </row>
    <row r="11" ht="15">
      <c r="H11" s="178"/>
    </row>
    <row r="12" ht="15">
      <c r="H12" s="209"/>
    </row>
    <row r="13" ht="15">
      <c r="H13" s="178"/>
    </row>
    <row r="14" ht="15">
      <c r="H14" s="209"/>
    </row>
    <row r="17" ht="15"/>
    <row r="18" ht="15"/>
    <row r="19" ht="15"/>
  </sheetData>
  <sheetProtection/>
  <mergeCells count="3">
    <mergeCell ref="A3:H3"/>
    <mergeCell ref="A1:D1"/>
    <mergeCell ref="A2:D2"/>
  </mergeCells>
  <printOptions/>
  <pageMargins left="0.3" right="0.16" top="0.44" bottom="0.75" header="0.3" footer="0.3"/>
  <pageSetup horizontalDpi="600" verticalDpi="600"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32"/>
  <sheetViews>
    <sheetView zoomScalePageLayoutView="0" workbookViewId="0" topLeftCell="A1">
      <selection activeCell="B2" sqref="B2:I56"/>
    </sheetView>
  </sheetViews>
  <sheetFormatPr defaultColWidth="9.140625" defaultRowHeight="15"/>
  <cols>
    <col min="1" max="1" width="5.00390625" style="0" bestFit="1" customWidth="1"/>
    <col min="2" max="2" width="41.00390625" style="0" customWidth="1"/>
    <col min="3" max="3" width="6.8515625" style="0" bestFit="1" customWidth="1"/>
    <col min="4" max="4" width="7.7109375" style="204" bestFit="1" customWidth="1"/>
    <col min="5" max="5" width="6.140625" style="0" hidden="1" customWidth="1"/>
    <col min="6" max="6" width="11.421875" style="205" bestFit="1" customWidth="1"/>
    <col min="7" max="7" width="7.28125" style="206" bestFit="1" customWidth="1"/>
    <col min="8" max="8" width="6.00390625" style="206" bestFit="1" customWidth="1"/>
    <col min="9" max="9" width="6.421875" style="0" bestFit="1" customWidth="1"/>
    <col min="10" max="10" width="45.00390625" style="194" bestFit="1" customWidth="1"/>
    <col min="11" max="11" width="9.140625" style="0" customWidth="1"/>
  </cols>
  <sheetData>
    <row r="1" spans="1:10" ht="28.5">
      <c r="A1" s="39" t="s">
        <v>379</v>
      </c>
      <c r="B1" s="39" t="s">
        <v>342</v>
      </c>
      <c r="C1" s="39" t="s">
        <v>380</v>
      </c>
      <c r="D1" s="39" t="s">
        <v>381</v>
      </c>
      <c r="E1" s="39"/>
      <c r="F1" s="39" t="s">
        <v>276</v>
      </c>
      <c r="G1" s="39" t="s">
        <v>382</v>
      </c>
      <c r="H1" s="39" t="s">
        <v>345</v>
      </c>
      <c r="I1" s="40" t="s">
        <v>383</v>
      </c>
      <c r="J1" s="203"/>
    </row>
    <row r="2" spans="1:18" ht="15">
      <c r="A2" s="310">
        <v>11</v>
      </c>
      <c r="J2" s="310"/>
      <c r="K2" s="310"/>
      <c r="L2" s="310"/>
      <c r="M2" s="310"/>
      <c r="N2" s="310"/>
      <c r="O2" s="310"/>
      <c r="P2" s="310"/>
      <c r="Q2" s="310"/>
      <c r="R2" s="311"/>
    </row>
    <row r="3" spans="1:18" ht="15">
      <c r="A3" s="310">
        <v>12</v>
      </c>
      <c r="J3" s="310" t="s">
        <v>397</v>
      </c>
      <c r="K3" s="310"/>
      <c r="L3" s="310"/>
      <c r="M3" s="310"/>
      <c r="N3" s="310"/>
      <c r="O3" s="310"/>
      <c r="P3" s="310"/>
      <c r="Q3" s="310"/>
      <c r="R3" s="311"/>
    </row>
    <row r="4" spans="1:18" ht="15">
      <c r="A4" s="310">
        <v>21</v>
      </c>
      <c r="J4" s="310"/>
      <c r="K4" s="310"/>
      <c r="L4" s="310"/>
      <c r="M4" s="310"/>
      <c r="N4" s="310"/>
      <c r="O4" s="310"/>
      <c r="P4" s="310"/>
      <c r="Q4" s="310"/>
      <c r="R4" s="311"/>
    </row>
    <row r="5" spans="1:18" ht="15">
      <c r="A5" s="310">
        <v>22</v>
      </c>
      <c r="J5" s="310"/>
      <c r="K5" s="310"/>
      <c r="L5" s="310"/>
      <c r="M5" s="310"/>
      <c r="N5" s="310"/>
      <c r="O5" s="310"/>
      <c r="P5" s="310"/>
      <c r="Q5" s="310"/>
      <c r="R5" s="311"/>
    </row>
    <row r="6" spans="1:18" ht="15">
      <c r="A6" s="310">
        <v>23</v>
      </c>
      <c r="J6" s="310"/>
      <c r="K6" s="310"/>
      <c r="L6" s="310"/>
      <c r="M6" s="310"/>
      <c r="N6" s="310"/>
      <c r="O6" s="310"/>
      <c r="P6" s="310"/>
      <c r="Q6" s="310"/>
      <c r="R6" s="311"/>
    </row>
    <row r="7" spans="1:18" ht="15">
      <c r="A7" s="310">
        <v>24</v>
      </c>
      <c r="J7" s="310"/>
      <c r="K7" s="310"/>
      <c r="L7" s="310"/>
      <c r="M7" s="310"/>
      <c r="N7" s="310"/>
      <c r="O7" s="310"/>
      <c r="P7" s="310"/>
      <c r="Q7" s="310"/>
      <c r="R7" s="311"/>
    </row>
    <row r="8" spans="1:17" ht="15">
      <c r="A8" s="81"/>
      <c r="J8" s="298"/>
      <c r="K8" s="302"/>
      <c r="L8" s="302"/>
      <c r="M8" s="302"/>
      <c r="N8" s="302"/>
      <c r="O8" s="302"/>
      <c r="P8" s="302"/>
      <c r="Q8" s="302"/>
    </row>
    <row r="9" spans="1:17" ht="15">
      <c r="A9" s="138">
        <v>12</v>
      </c>
      <c r="J9" s="299"/>
      <c r="K9" s="303"/>
      <c r="L9" s="303"/>
      <c r="M9" s="303"/>
      <c r="N9" s="303"/>
      <c r="O9" s="303"/>
      <c r="P9" s="303"/>
      <c r="Q9" s="303"/>
    </row>
    <row r="10" spans="1:17" ht="15">
      <c r="A10" s="138">
        <v>22</v>
      </c>
      <c r="J10" s="300"/>
      <c r="K10" s="245"/>
      <c r="L10" s="245"/>
      <c r="M10" s="245"/>
      <c r="N10" s="245"/>
      <c r="O10" s="245"/>
      <c r="P10" s="245"/>
      <c r="Q10" s="245"/>
    </row>
    <row r="11" spans="1:17" ht="15">
      <c r="A11" s="138">
        <v>23</v>
      </c>
      <c r="J11" s="299"/>
      <c r="K11" s="303"/>
      <c r="L11" s="303"/>
      <c r="M11" s="303"/>
      <c r="N11" s="303"/>
      <c r="O11" s="303"/>
      <c r="P11" s="303"/>
      <c r="Q11" s="303"/>
    </row>
    <row r="12" spans="1:17" ht="15">
      <c r="A12" s="138">
        <v>24</v>
      </c>
      <c r="J12" s="299"/>
      <c r="K12" s="303"/>
      <c r="L12" s="303"/>
      <c r="M12" s="303"/>
      <c r="N12" s="303"/>
      <c r="O12" s="303"/>
      <c r="P12" s="303"/>
      <c r="Q12" s="303"/>
    </row>
    <row r="13" spans="1:17" ht="15">
      <c r="A13" s="138">
        <v>43</v>
      </c>
      <c r="J13" s="299"/>
      <c r="K13" s="303"/>
      <c r="L13" s="303"/>
      <c r="M13" s="303"/>
      <c r="N13" s="303"/>
      <c r="O13" s="303"/>
      <c r="P13" s="303"/>
      <c r="Q13" s="303"/>
    </row>
    <row r="14" spans="1:17" ht="15">
      <c r="A14" s="81"/>
      <c r="J14" s="299"/>
      <c r="K14" s="303"/>
      <c r="L14" s="303"/>
      <c r="M14" s="303"/>
      <c r="N14" s="303"/>
      <c r="O14" s="303"/>
      <c r="P14" s="303"/>
      <c r="Q14" s="303"/>
    </row>
    <row r="15" spans="1:18" ht="15">
      <c r="A15" s="138">
        <v>12</v>
      </c>
      <c r="J15" s="138"/>
      <c r="K15" s="138"/>
      <c r="L15" s="138"/>
      <c r="M15" s="138"/>
      <c r="N15" s="138"/>
      <c r="O15" s="138"/>
      <c r="P15" s="138"/>
      <c r="Q15" s="121"/>
      <c r="R15" s="138"/>
    </row>
    <row r="16" spans="1:18" ht="15">
      <c r="A16" s="138">
        <v>22</v>
      </c>
      <c r="J16" s="138"/>
      <c r="K16" s="138"/>
      <c r="L16" s="138"/>
      <c r="M16" s="138"/>
      <c r="N16" s="138"/>
      <c r="O16" s="138"/>
      <c r="P16" s="138"/>
      <c r="Q16" s="138"/>
      <c r="R16" s="278"/>
    </row>
    <row r="17" spans="1:18" ht="15">
      <c r="A17" s="138">
        <v>23</v>
      </c>
      <c r="J17" s="138"/>
      <c r="K17" s="138"/>
      <c r="L17" s="138"/>
      <c r="M17" s="138"/>
      <c r="N17" s="138"/>
      <c r="O17" s="138"/>
      <c r="P17" s="138"/>
      <c r="Q17" s="138"/>
      <c r="R17" s="278"/>
    </row>
    <row r="18" spans="1:18" s="176" customFormat="1" ht="15">
      <c r="A18" s="138">
        <v>24</v>
      </c>
      <c r="J18" s="138"/>
      <c r="K18" s="138"/>
      <c r="L18" s="138"/>
      <c r="M18" s="138"/>
      <c r="N18" s="138"/>
      <c r="O18" s="138"/>
      <c r="P18" s="138"/>
      <c r="Q18" s="314"/>
      <c r="R18" s="315"/>
    </row>
    <row r="19" spans="1:18" ht="15">
      <c r="A19" s="138">
        <v>43</v>
      </c>
      <c r="J19" s="138"/>
      <c r="K19" s="138"/>
      <c r="L19" s="138"/>
      <c r="M19" s="138"/>
      <c r="N19" s="138"/>
      <c r="O19" s="138"/>
      <c r="P19" s="138"/>
      <c r="Q19" s="138"/>
      <c r="R19" s="138"/>
    </row>
    <row r="20" spans="1:10" ht="15">
      <c r="A20" s="81"/>
      <c r="J20" s="203"/>
    </row>
    <row r="21" spans="1:18" s="176" customFormat="1" ht="15">
      <c r="A21" s="76">
        <v>12</v>
      </c>
      <c r="J21" s="76"/>
      <c r="K21" s="76"/>
      <c r="L21" s="76"/>
      <c r="M21" s="76"/>
      <c r="N21" s="76"/>
      <c r="O21" s="76"/>
      <c r="P21" s="76"/>
      <c r="Q21" s="76"/>
      <c r="R21" s="316"/>
    </row>
    <row r="22" spans="1:18" ht="15">
      <c r="A22" s="76">
        <v>13</v>
      </c>
      <c r="J22" s="76"/>
      <c r="K22" s="76"/>
      <c r="L22" s="76"/>
      <c r="M22" s="76"/>
      <c r="N22" s="76"/>
      <c r="O22" s="76"/>
      <c r="P22" s="76"/>
      <c r="Q22" s="76"/>
      <c r="R22" s="316"/>
    </row>
    <row r="23" spans="1:18" ht="15">
      <c r="A23" s="76">
        <v>22</v>
      </c>
      <c r="J23" s="76"/>
      <c r="K23" s="76"/>
      <c r="L23" s="76"/>
      <c r="M23" s="76"/>
      <c r="N23" s="76"/>
      <c r="O23" s="76"/>
      <c r="P23" s="76"/>
      <c r="Q23" s="76"/>
      <c r="R23" s="313"/>
    </row>
    <row r="24" spans="1:18" ht="15">
      <c r="A24" s="76">
        <v>23</v>
      </c>
      <c r="J24" s="76"/>
      <c r="K24" s="76"/>
      <c r="L24" s="76"/>
      <c r="M24" s="76"/>
      <c r="N24" s="76"/>
      <c r="O24" s="76"/>
      <c r="P24" s="76"/>
      <c r="Q24" s="76"/>
      <c r="R24" s="313"/>
    </row>
    <row r="25" spans="1:18" ht="15">
      <c r="A25" s="76">
        <v>24</v>
      </c>
      <c r="J25" s="76"/>
      <c r="K25" s="76"/>
      <c r="L25" s="76"/>
      <c r="M25" s="76"/>
      <c r="N25" s="76"/>
      <c r="O25" s="76"/>
      <c r="P25" s="76"/>
      <c r="Q25" s="76"/>
      <c r="R25" s="313"/>
    </row>
    <row r="26" spans="1:10" ht="15">
      <c r="A26" s="81"/>
      <c r="J26" s="203"/>
    </row>
    <row r="27" spans="1:18" ht="15">
      <c r="A27" s="76">
        <v>12</v>
      </c>
      <c r="J27" s="76"/>
      <c r="K27" s="76"/>
      <c r="L27" s="76"/>
      <c r="M27" s="76"/>
      <c r="N27" s="76"/>
      <c r="O27" s="76"/>
      <c r="P27" s="76"/>
      <c r="Q27" s="76"/>
      <c r="R27" s="313"/>
    </row>
    <row r="28" spans="1:18" ht="15">
      <c r="A28" s="76">
        <v>13</v>
      </c>
      <c r="J28" s="76"/>
      <c r="K28" s="76"/>
      <c r="L28" s="76"/>
      <c r="M28" s="76"/>
      <c r="N28" s="76"/>
      <c r="O28" s="76"/>
      <c r="P28" s="76"/>
      <c r="Q28" s="76"/>
      <c r="R28" s="313"/>
    </row>
    <row r="29" spans="1:18" ht="15">
      <c r="A29" s="76">
        <v>23</v>
      </c>
      <c r="J29" s="76"/>
      <c r="K29" s="76"/>
      <c r="L29" s="76"/>
      <c r="M29" s="76"/>
      <c r="N29" s="76"/>
      <c r="O29" s="76"/>
      <c r="P29" s="76"/>
      <c r="Q29" s="76"/>
      <c r="R29" s="313"/>
    </row>
    <row r="30" spans="1:18" ht="15">
      <c r="A30" s="76">
        <v>24</v>
      </c>
      <c r="J30" s="76"/>
      <c r="K30" s="76"/>
      <c r="L30" s="76"/>
      <c r="M30" s="76"/>
      <c r="N30" s="76"/>
      <c r="O30" s="76"/>
      <c r="P30" s="76"/>
      <c r="Q30" s="76"/>
      <c r="R30" s="313"/>
    </row>
    <row r="31" spans="1:18" ht="15">
      <c r="A31" s="76">
        <v>25</v>
      </c>
      <c r="J31" s="76"/>
      <c r="K31" s="76"/>
      <c r="L31" s="76"/>
      <c r="M31" s="76"/>
      <c r="N31" s="76"/>
      <c r="O31" s="76"/>
      <c r="P31" s="76"/>
      <c r="Q31" s="76"/>
      <c r="R31" s="313"/>
    </row>
    <row r="32" spans="1:10" ht="15">
      <c r="A32" s="81"/>
      <c r="J32" s="203"/>
    </row>
    <row r="33" spans="1:10" ht="15">
      <c r="A33" s="76">
        <v>12</v>
      </c>
      <c r="J33" s="203"/>
    </row>
    <row r="34" spans="1:10" ht="15">
      <c r="A34" s="76">
        <v>13</v>
      </c>
      <c r="J34" s="203"/>
    </row>
    <row r="35" spans="1:10" ht="15">
      <c r="A35" s="76">
        <v>23</v>
      </c>
      <c r="J35" s="203"/>
    </row>
    <row r="36" spans="1:10" ht="15">
      <c r="A36" s="76">
        <v>24</v>
      </c>
      <c r="J36" s="203"/>
    </row>
    <row r="37" spans="1:17" ht="15">
      <c r="A37" s="76">
        <v>25</v>
      </c>
      <c r="J37" s="305"/>
      <c r="K37" s="307"/>
      <c r="L37" s="305"/>
      <c r="M37" s="305"/>
      <c r="N37" s="305"/>
      <c r="O37" s="305"/>
      <c r="P37" s="305"/>
      <c r="Q37" s="305"/>
    </row>
    <row r="38" spans="1:17" ht="15">
      <c r="A38" s="308"/>
      <c r="J38" s="305"/>
      <c r="K38" s="307"/>
      <c r="L38" s="305"/>
      <c r="M38" s="305"/>
      <c r="N38" s="305"/>
      <c r="O38" s="305"/>
      <c r="P38" s="305"/>
      <c r="Q38" s="305"/>
    </row>
    <row r="39" spans="1:17" ht="15">
      <c r="A39" s="76">
        <v>12</v>
      </c>
      <c r="J39" s="305"/>
      <c r="K39" s="307"/>
      <c r="L39" s="305"/>
      <c r="M39" s="305"/>
      <c r="N39" s="305"/>
      <c r="O39" s="305"/>
      <c r="P39" s="305"/>
      <c r="Q39" s="305"/>
    </row>
    <row r="40" spans="1:17" ht="15">
      <c r="A40" s="76">
        <v>13</v>
      </c>
      <c r="J40" s="305"/>
      <c r="K40" s="307"/>
      <c r="L40" s="305"/>
      <c r="M40" s="305"/>
      <c r="N40" s="305"/>
      <c r="O40" s="305"/>
      <c r="P40" s="305"/>
      <c r="Q40" s="305"/>
    </row>
    <row r="41" spans="1:17" ht="15">
      <c r="A41" s="76">
        <v>23</v>
      </c>
      <c r="J41" s="305"/>
      <c r="K41" s="307"/>
      <c r="L41" s="305"/>
      <c r="M41" s="305"/>
      <c r="N41" s="305"/>
      <c r="O41" s="305"/>
      <c r="P41" s="305"/>
      <c r="Q41" s="305"/>
    </row>
    <row r="42" spans="1:17" ht="15">
      <c r="A42" s="76">
        <v>24</v>
      </c>
      <c r="J42" s="305"/>
      <c r="K42" s="307"/>
      <c r="L42" s="305"/>
      <c r="M42" s="305"/>
      <c r="N42" s="306"/>
      <c r="O42" s="306"/>
      <c r="P42" s="306"/>
      <c r="Q42" s="305"/>
    </row>
    <row r="43" spans="1:10" ht="15">
      <c r="A43" s="76">
        <v>25</v>
      </c>
      <c r="J43" s="285"/>
    </row>
    <row r="44" spans="1:10" ht="15">
      <c r="A44" s="81"/>
      <c r="J44" s="285"/>
    </row>
    <row r="45" spans="1:10" ht="15">
      <c r="A45" s="76">
        <v>12</v>
      </c>
      <c r="J45" s="285"/>
    </row>
    <row r="46" spans="1:10" ht="15">
      <c r="A46" s="76">
        <v>13</v>
      </c>
      <c r="J46" s="285"/>
    </row>
    <row r="47" spans="1:10" ht="15">
      <c r="A47" s="76">
        <v>23</v>
      </c>
      <c r="J47" s="285"/>
    </row>
    <row r="48" spans="1:10" ht="15">
      <c r="A48" s="76">
        <v>24</v>
      </c>
      <c r="J48" s="203"/>
    </row>
    <row r="49" spans="1:10" ht="15">
      <c r="A49" s="76">
        <v>25</v>
      </c>
      <c r="J49" s="203"/>
    </row>
    <row r="50" spans="1:10" ht="15">
      <c r="A50" s="81"/>
      <c r="J50" s="203"/>
    </row>
    <row r="51" spans="1:18" ht="15">
      <c r="A51" s="76">
        <v>12</v>
      </c>
      <c r="J51" s="121"/>
      <c r="K51" s="121"/>
      <c r="L51" s="121"/>
      <c r="M51" s="121"/>
      <c r="N51" s="121"/>
      <c r="O51" s="121"/>
      <c r="P51" s="121"/>
      <c r="Q51" s="121"/>
      <c r="R51" s="313"/>
    </row>
    <row r="52" spans="1:18" ht="15">
      <c r="A52" s="76">
        <v>20</v>
      </c>
      <c r="J52" s="76"/>
      <c r="K52" s="76"/>
      <c r="L52" s="76"/>
      <c r="M52" s="76"/>
      <c r="N52" s="76"/>
      <c r="O52" s="76"/>
      <c r="P52" s="76"/>
      <c r="Q52" s="76"/>
      <c r="R52" s="313"/>
    </row>
    <row r="53" spans="1:18" ht="15">
      <c r="A53" s="76">
        <v>22</v>
      </c>
      <c r="J53" s="76"/>
      <c r="K53" s="76"/>
      <c r="L53" s="76"/>
      <c r="M53" s="76"/>
      <c r="N53" s="76"/>
      <c r="O53" s="76"/>
      <c r="P53" s="76"/>
      <c r="Q53" s="76"/>
      <c r="R53" s="313"/>
    </row>
    <row r="54" spans="1:18" ht="15">
      <c r="A54" s="76">
        <v>25</v>
      </c>
      <c r="J54" s="76"/>
      <c r="K54" s="76"/>
      <c r="L54" s="76"/>
      <c r="M54" s="76"/>
      <c r="N54" s="76"/>
      <c r="O54" s="76"/>
      <c r="P54" s="76"/>
      <c r="Q54" s="76"/>
      <c r="R54" s="313"/>
    </row>
    <row r="55" spans="1:18" ht="15">
      <c r="A55" s="76">
        <v>27</v>
      </c>
      <c r="J55" s="76"/>
      <c r="K55" s="76"/>
      <c r="L55" s="76"/>
      <c r="M55" s="76"/>
      <c r="N55" s="76"/>
      <c r="O55" s="76"/>
      <c r="P55" s="76"/>
      <c r="Q55" s="76"/>
      <c r="R55" s="313"/>
    </row>
    <row r="56" spans="1:18" ht="15">
      <c r="A56" s="76">
        <v>32</v>
      </c>
      <c r="J56" s="76"/>
      <c r="K56" s="76"/>
      <c r="L56" s="76"/>
      <c r="M56" s="76"/>
      <c r="N56" s="76"/>
      <c r="O56" s="76"/>
      <c r="P56" s="76"/>
      <c r="Q56" s="76"/>
      <c r="R56" s="313"/>
    </row>
    <row r="57" spans="1:10" ht="15">
      <c r="A57" s="81"/>
      <c r="B57" s="228"/>
      <c r="C57" s="215"/>
      <c r="D57" s="216"/>
      <c r="E57" s="81"/>
      <c r="F57" s="81"/>
      <c r="G57" s="81"/>
      <c r="H57" s="310">
        <v>16</v>
      </c>
      <c r="I57" s="81"/>
      <c r="J57" s="203"/>
    </row>
    <row r="58" spans="1:10" ht="15">
      <c r="A58" s="81"/>
      <c r="B58" s="228"/>
      <c r="C58" s="215"/>
      <c r="D58" s="216"/>
      <c r="E58" s="81"/>
      <c r="F58" s="81"/>
      <c r="G58" s="81"/>
      <c r="H58" s="310">
        <v>16</v>
      </c>
      <c r="I58" s="81"/>
      <c r="J58" s="203"/>
    </row>
    <row r="59" spans="1:10" ht="15">
      <c r="A59" s="81"/>
      <c r="B59" s="228"/>
      <c r="C59" s="215"/>
      <c r="D59" s="216"/>
      <c r="E59" s="81"/>
      <c r="F59" s="81"/>
      <c r="G59" s="81"/>
      <c r="H59" s="310">
        <v>16</v>
      </c>
      <c r="I59" s="81"/>
      <c r="J59" s="203"/>
    </row>
    <row r="60" spans="1:10" ht="15">
      <c r="A60" s="81"/>
      <c r="B60" s="228"/>
      <c r="C60" s="215"/>
      <c r="D60" s="216"/>
      <c r="E60" s="81"/>
      <c r="F60" s="81"/>
      <c r="G60" s="81"/>
      <c r="H60" s="310">
        <v>16</v>
      </c>
      <c r="I60" s="81"/>
      <c r="J60" s="203"/>
    </row>
    <row r="61" spans="1:10" ht="15">
      <c r="A61" s="81"/>
      <c r="B61" s="229"/>
      <c r="C61" s="215"/>
      <c r="D61" s="215"/>
      <c r="E61" s="81"/>
      <c r="F61" s="81"/>
      <c r="G61" s="81"/>
      <c r="H61" s="310">
        <v>16</v>
      </c>
      <c r="I61" s="81"/>
      <c r="J61" s="203"/>
    </row>
    <row r="62" spans="1:10" ht="15">
      <c r="A62" s="81"/>
      <c r="B62" s="229"/>
      <c r="C62" s="215"/>
      <c r="D62" s="215"/>
      <c r="E62" s="81"/>
      <c r="F62" s="81"/>
      <c r="G62" s="81"/>
      <c r="H62" s="310">
        <v>16</v>
      </c>
      <c r="I62" s="81"/>
      <c r="J62" s="203"/>
    </row>
    <row r="63" spans="1:10" ht="15">
      <c r="A63" s="81"/>
      <c r="B63" s="135"/>
      <c r="C63" s="102"/>
      <c r="D63" s="102"/>
      <c r="E63" s="81"/>
      <c r="F63" s="81"/>
      <c r="G63" s="81"/>
      <c r="H63" s="310">
        <v>16</v>
      </c>
      <c r="I63" s="81"/>
      <c r="J63" s="203"/>
    </row>
    <row r="64" spans="1:10" ht="15">
      <c r="A64" s="81"/>
      <c r="B64" s="135"/>
      <c r="C64" s="102"/>
      <c r="D64" s="102"/>
      <c r="E64" s="81"/>
      <c r="F64" s="81"/>
      <c r="G64" s="81"/>
      <c r="H64" s="310">
        <v>16</v>
      </c>
      <c r="I64" s="81"/>
      <c r="J64" s="203"/>
    </row>
    <row r="65" spans="1:10" ht="15">
      <c r="A65" s="81"/>
      <c r="B65" s="135"/>
      <c r="C65" s="102"/>
      <c r="D65" s="102"/>
      <c r="E65" s="81"/>
      <c r="F65" s="81"/>
      <c r="G65" s="81"/>
      <c r="H65" s="310">
        <v>16</v>
      </c>
      <c r="I65" s="81"/>
      <c r="J65" s="203"/>
    </row>
    <row r="66" spans="1:10" ht="15">
      <c r="A66" s="81"/>
      <c r="B66" s="114"/>
      <c r="C66" s="113"/>
      <c r="D66" s="230"/>
      <c r="E66" s="81"/>
      <c r="F66" s="81"/>
      <c r="G66" s="81"/>
      <c r="H66" s="310">
        <v>16</v>
      </c>
      <c r="I66" s="81"/>
      <c r="J66" s="203"/>
    </row>
    <row r="67" spans="1:10" ht="15">
      <c r="A67" s="81"/>
      <c r="B67" s="114"/>
      <c r="C67" s="113"/>
      <c r="D67" s="230"/>
      <c r="E67" s="81"/>
      <c r="F67" s="81"/>
      <c r="G67" s="81"/>
      <c r="H67" s="310">
        <v>16</v>
      </c>
      <c r="I67" s="81"/>
      <c r="J67" s="203"/>
    </row>
    <row r="68" spans="1:10" ht="15">
      <c r="A68" s="187"/>
      <c r="B68" s="231"/>
      <c r="C68" s="218"/>
      <c r="D68" s="219"/>
      <c r="E68" s="187"/>
      <c r="F68" s="187"/>
      <c r="G68" s="187"/>
      <c r="H68" s="310">
        <v>16</v>
      </c>
      <c r="I68" s="187"/>
      <c r="J68" s="202"/>
    </row>
    <row r="69" spans="1:10" ht="15">
      <c r="A69" s="81"/>
      <c r="B69" s="217"/>
      <c r="C69" s="215"/>
      <c r="D69" s="216"/>
      <c r="E69" s="81"/>
      <c r="F69" s="81"/>
      <c r="G69" s="81"/>
      <c r="H69" s="310">
        <v>16</v>
      </c>
      <c r="I69" s="81"/>
      <c r="J69" s="203"/>
    </row>
    <row r="70" spans="1:10" ht="15">
      <c r="A70" s="81"/>
      <c r="B70" s="217"/>
      <c r="C70" s="215"/>
      <c r="D70" s="216"/>
      <c r="E70" s="81"/>
      <c r="F70" s="81"/>
      <c r="G70" s="81"/>
      <c r="H70" s="310">
        <v>16</v>
      </c>
      <c r="I70" s="81"/>
      <c r="J70" s="203"/>
    </row>
    <row r="71" spans="1:10" ht="15">
      <c r="A71" s="81"/>
      <c r="B71" s="229"/>
      <c r="C71" s="215"/>
      <c r="D71" s="216"/>
      <c r="E71" s="81"/>
      <c r="F71" s="81"/>
      <c r="G71" s="81"/>
      <c r="H71" s="310">
        <v>16</v>
      </c>
      <c r="I71" s="81"/>
      <c r="J71" s="203"/>
    </row>
    <row r="72" spans="1:10" ht="15">
      <c r="A72" s="81"/>
      <c r="B72" s="114"/>
      <c r="C72" s="113"/>
      <c r="D72" s="230"/>
      <c r="E72" s="81"/>
      <c r="F72" s="81"/>
      <c r="G72" s="81"/>
      <c r="H72" s="310">
        <v>16</v>
      </c>
      <c r="I72" s="81"/>
      <c r="J72" s="203"/>
    </row>
    <row r="73" spans="1:10" ht="15">
      <c r="A73" s="81"/>
      <c r="B73" s="114"/>
      <c r="C73" s="113"/>
      <c r="D73" s="230"/>
      <c r="E73" s="81"/>
      <c r="F73" s="81"/>
      <c r="G73" s="81"/>
      <c r="H73" s="310">
        <v>16</v>
      </c>
      <c r="I73" s="81"/>
      <c r="J73" s="203"/>
    </row>
    <row r="74" spans="1:10" ht="15">
      <c r="A74" s="81"/>
      <c r="B74" s="135"/>
      <c r="C74" s="102"/>
      <c r="D74" s="102"/>
      <c r="E74" s="81"/>
      <c r="F74" s="81"/>
      <c r="G74" s="81"/>
      <c r="H74" s="310">
        <v>16</v>
      </c>
      <c r="I74" s="81"/>
      <c r="J74" s="203"/>
    </row>
    <row r="75" spans="1:10" ht="15">
      <c r="A75" s="81"/>
      <c r="B75" s="135"/>
      <c r="C75" s="102"/>
      <c r="D75" s="102"/>
      <c r="E75" s="81"/>
      <c r="F75" s="81"/>
      <c r="G75" s="81"/>
      <c r="H75" s="310">
        <v>16</v>
      </c>
      <c r="I75" s="81"/>
      <c r="J75" s="203"/>
    </row>
    <row r="76" spans="1:10" ht="15">
      <c r="A76" s="81"/>
      <c r="B76" s="135"/>
      <c r="C76" s="102"/>
      <c r="D76" s="102"/>
      <c r="E76" s="81"/>
      <c r="F76" s="81"/>
      <c r="G76" s="81"/>
      <c r="H76" s="310">
        <v>16</v>
      </c>
      <c r="I76" s="81"/>
      <c r="J76" s="203"/>
    </row>
    <row r="77" spans="1:10" ht="15">
      <c r="A77" s="81"/>
      <c r="B77" s="114"/>
      <c r="C77" s="113"/>
      <c r="D77" s="230"/>
      <c r="E77" s="81"/>
      <c r="F77" s="81"/>
      <c r="G77" s="81"/>
      <c r="H77" s="310">
        <v>16</v>
      </c>
      <c r="I77" s="81"/>
      <c r="J77" s="203"/>
    </row>
    <row r="78" spans="1:10" ht="15">
      <c r="A78" s="81"/>
      <c r="B78" s="114"/>
      <c r="C78" s="113"/>
      <c r="D78" s="230"/>
      <c r="E78" s="81"/>
      <c r="F78" s="81"/>
      <c r="G78" s="81"/>
      <c r="H78" s="310">
        <v>16</v>
      </c>
      <c r="I78" s="81"/>
      <c r="J78" s="203"/>
    </row>
    <row r="79" spans="1:10" ht="15">
      <c r="A79" s="81"/>
      <c r="B79" s="95"/>
      <c r="C79" s="94"/>
      <c r="D79" s="94"/>
      <c r="E79" s="81"/>
      <c r="F79" s="81"/>
      <c r="G79" s="81"/>
      <c r="H79" s="310">
        <v>16</v>
      </c>
      <c r="I79" s="81"/>
      <c r="J79" s="203"/>
    </row>
    <row r="80" spans="1:10" ht="15">
      <c r="A80" s="81"/>
      <c r="B80" s="95"/>
      <c r="C80" s="94"/>
      <c r="D80" s="94"/>
      <c r="E80" s="81"/>
      <c r="F80" s="81"/>
      <c r="G80" s="81"/>
      <c r="H80" s="310">
        <v>16</v>
      </c>
      <c r="I80" s="81"/>
      <c r="J80" s="203"/>
    </row>
    <row r="81" spans="1:10" ht="15">
      <c r="A81" s="81"/>
      <c r="B81" s="95"/>
      <c r="C81" s="94"/>
      <c r="D81" s="94"/>
      <c r="E81" s="81"/>
      <c r="F81" s="81"/>
      <c r="G81" s="81"/>
      <c r="H81" s="310">
        <v>16</v>
      </c>
      <c r="I81" s="81"/>
      <c r="J81" s="203"/>
    </row>
    <row r="82" spans="1:10" ht="15">
      <c r="A82" s="81"/>
      <c r="B82" s="95"/>
      <c r="C82" s="94"/>
      <c r="D82" s="94"/>
      <c r="E82" s="81"/>
      <c r="F82" s="81"/>
      <c r="G82" s="81"/>
      <c r="H82" s="310">
        <v>16</v>
      </c>
      <c r="I82" s="81"/>
      <c r="J82" s="203"/>
    </row>
    <row r="83" spans="1:10" ht="15">
      <c r="A83" s="81"/>
      <c r="B83" s="96"/>
      <c r="C83" s="94"/>
      <c r="D83" s="94"/>
      <c r="E83" s="81"/>
      <c r="F83" s="81"/>
      <c r="G83" s="81"/>
      <c r="H83" s="310">
        <v>16</v>
      </c>
      <c r="I83" s="81"/>
      <c r="J83" s="203"/>
    </row>
    <row r="84" spans="1:10" ht="15">
      <c r="A84" s="81"/>
      <c r="B84" s="96"/>
      <c r="C84" s="94"/>
      <c r="D84" s="94"/>
      <c r="E84" s="81"/>
      <c r="F84" s="81"/>
      <c r="G84" s="81"/>
      <c r="H84" s="310">
        <v>16</v>
      </c>
      <c r="I84" s="81"/>
      <c r="J84" s="203"/>
    </row>
    <row r="85" spans="1:10" ht="15">
      <c r="A85" s="81"/>
      <c r="B85" s="114"/>
      <c r="C85" s="113"/>
      <c r="D85" s="230"/>
      <c r="E85" s="81"/>
      <c r="F85" s="81"/>
      <c r="G85" s="81"/>
      <c r="H85" s="310">
        <v>16</v>
      </c>
      <c r="I85" s="81"/>
      <c r="J85" s="203"/>
    </row>
    <row r="86" spans="1:10" ht="15">
      <c r="A86" s="81"/>
      <c r="B86" s="114"/>
      <c r="C86" s="113"/>
      <c r="D86" s="230"/>
      <c r="E86" s="81"/>
      <c r="F86" s="81"/>
      <c r="G86" s="81"/>
      <c r="H86" s="310">
        <v>16</v>
      </c>
      <c r="I86" s="81"/>
      <c r="J86" s="203"/>
    </row>
    <row r="87" spans="1:10" ht="15">
      <c r="A87" s="81"/>
      <c r="B87" s="135"/>
      <c r="C87" s="102"/>
      <c r="D87" s="102"/>
      <c r="E87" s="81"/>
      <c r="F87" s="81"/>
      <c r="G87" s="81"/>
      <c r="H87" s="310">
        <v>16</v>
      </c>
      <c r="I87" s="81"/>
      <c r="J87" s="203"/>
    </row>
    <row r="88" spans="1:10" ht="15">
      <c r="A88" s="81"/>
      <c r="B88" s="135"/>
      <c r="C88" s="102"/>
      <c r="D88" s="102"/>
      <c r="E88" s="81"/>
      <c r="F88" s="81"/>
      <c r="G88" s="81"/>
      <c r="H88" s="310">
        <v>16</v>
      </c>
      <c r="I88" s="81"/>
      <c r="J88" s="203"/>
    </row>
    <row r="89" spans="1:10" ht="15">
      <c r="A89" s="81"/>
      <c r="B89" s="135"/>
      <c r="C89" s="102"/>
      <c r="D89" s="102"/>
      <c r="E89" s="81"/>
      <c r="F89" s="81"/>
      <c r="G89" s="81"/>
      <c r="H89" s="310">
        <v>16</v>
      </c>
      <c r="I89" s="81"/>
      <c r="J89" s="203"/>
    </row>
    <row r="90" spans="1:10" ht="15">
      <c r="A90" s="81"/>
      <c r="B90" s="114"/>
      <c r="C90" s="113"/>
      <c r="D90" s="230"/>
      <c r="E90" s="81"/>
      <c r="F90" s="81"/>
      <c r="G90" s="81"/>
      <c r="H90" s="310">
        <v>16</v>
      </c>
      <c r="I90" s="81"/>
      <c r="J90" s="203"/>
    </row>
    <row r="91" spans="1:10" ht="15">
      <c r="A91" s="81"/>
      <c r="B91" s="114"/>
      <c r="C91" s="113"/>
      <c r="D91" s="230"/>
      <c r="E91" s="81"/>
      <c r="F91" s="81"/>
      <c r="G91" s="81"/>
      <c r="H91" s="310">
        <v>16</v>
      </c>
      <c r="I91" s="81"/>
      <c r="J91" s="203"/>
    </row>
    <row r="92" spans="1:10" ht="15">
      <c r="A92" s="81"/>
      <c r="B92" s="135"/>
      <c r="C92" s="102"/>
      <c r="D92" s="102"/>
      <c r="E92" s="81"/>
      <c r="F92" s="81"/>
      <c r="G92" s="81"/>
      <c r="H92" s="310">
        <v>16</v>
      </c>
      <c r="I92" s="81"/>
      <c r="J92" s="203"/>
    </row>
    <row r="93" spans="1:10" ht="15">
      <c r="A93" s="81"/>
      <c r="B93" s="135"/>
      <c r="C93" s="102"/>
      <c r="D93" s="102"/>
      <c r="E93" s="81"/>
      <c r="F93" s="81"/>
      <c r="G93" s="81"/>
      <c r="H93" s="310">
        <v>16</v>
      </c>
      <c r="I93" s="81"/>
      <c r="J93" s="203"/>
    </row>
    <row r="94" spans="1:10" ht="15">
      <c r="A94" s="81"/>
      <c r="B94" s="135"/>
      <c r="C94" s="102"/>
      <c r="D94" s="102"/>
      <c r="E94" s="81"/>
      <c r="F94" s="81"/>
      <c r="G94" s="81"/>
      <c r="H94" s="310">
        <v>16</v>
      </c>
      <c r="I94" s="81"/>
      <c r="J94" s="203"/>
    </row>
    <row r="95" spans="1:10" ht="15">
      <c r="A95" s="81"/>
      <c r="B95" s="135"/>
      <c r="C95" s="102"/>
      <c r="D95" s="102"/>
      <c r="E95" s="81"/>
      <c r="F95" s="81"/>
      <c r="G95" s="81"/>
      <c r="H95" s="310">
        <v>16</v>
      </c>
      <c r="I95" s="81"/>
      <c r="J95" s="203"/>
    </row>
    <row r="96" spans="1:10" ht="15">
      <c r="A96" s="81"/>
      <c r="B96" s="114"/>
      <c r="C96" s="113"/>
      <c r="D96" s="230"/>
      <c r="E96" s="81"/>
      <c r="F96" s="81"/>
      <c r="G96" s="81"/>
      <c r="H96" s="310">
        <v>16</v>
      </c>
      <c r="I96" s="81"/>
      <c r="J96" s="203"/>
    </row>
    <row r="97" spans="1:10" ht="15">
      <c r="A97" s="81"/>
      <c r="B97" s="114"/>
      <c r="C97" s="113"/>
      <c r="D97" s="230"/>
      <c r="E97" s="81"/>
      <c r="F97" s="81"/>
      <c r="G97" s="81"/>
      <c r="H97" s="310">
        <v>16</v>
      </c>
      <c r="I97" s="81"/>
      <c r="J97" s="203"/>
    </row>
    <row r="98" spans="1:10" ht="15">
      <c r="A98" s="81"/>
      <c r="B98" s="89"/>
      <c r="C98" s="59"/>
      <c r="D98" s="88"/>
      <c r="E98" s="59"/>
      <c r="F98" s="81"/>
      <c r="G98" s="81"/>
      <c r="H98" s="310">
        <v>16</v>
      </c>
      <c r="I98" s="81"/>
      <c r="J98" s="203"/>
    </row>
    <row r="99" spans="1:10" ht="15">
      <c r="A99" s="81"/>
      <c r="B99" s="89"/>
      <c r="C99" s="59"/>
      <c r="D99" s="88"/>
      <c r="E99" s="59"/>
      <c r="F99" s="81"/>
      <c r="G99" s="81"/>
      <c r="H99" s="310">
        <v>16</v>
      </c>
      <c r="I99" s="81"/>
      <c r="J99" s="203"/>
    </row>
    <row r="100" spans="1:10" ht="15">
      <c r="A100" s="81"/>
      <c r="B100" s="89"/>
      <c r="C100" s="59"/>
      <c r="D100" s="88"/>
      <c r="E100" s="59"/>
      <c r="F100" s="81"/>
      <c r="G100" s="81"/>
      <c r="H100" s="310">
        <v>16</v>
      </c>
      <c r="I100" s="81"/>
      <c r="J100" s="203"/>
    </row>
    <row r="101" spans="1:10" ht="15">
      <c r="A101" s="81"/>
      <c r="B101" s="87"/>
      <c r="C101" s="59"/>
      <c r="D101" s="88"/>
      <c r="E101" s="59"/>
      <c r="F101" s="81"/>
      <c r="G101" s="81"/>
      <c r="H101" s="310">
        <v>16</v>
      </c>
      <c r="I101" s="81"/>
      <c r="J101" s="203"/>
    </row>
    <row r="102" spans="1:10" ht="15">
      <c r="A102" s="81"/>
      <c r="B102" s="87"/>
      <c r="C102" s="59"/>
      <c r="D102" s="88"/>
      <c r="E102" s="59"/>
      <c r="F102" s="81"/>
      <c r="G102" s="81"/>
      <c r="H102" s="310">
        <v>16</v>
      </c>
      <c r="I102" s="81"/>
      <c r="J102" s="203"/>
    </row>
    <row r="103" spans="1:10" ht="15">
      <c r="A103" s="81"/>
      <c r="B103" s="87"/>
      <c r="C103" s="59"/>
      <c r="D103" s="88"/>
      <c r="E103" s="59"/>
      <c r="F103" s="81"/>
      <c r="G103" s="81"/>
      <c r="H103" s="310">
        <v>16</v>
      </c>
      <c r="I103" s="81"/>
      <c r="J103" s="203"/>
    </row>
    <row r="104" spans="1:10" ht="15">
      <c r="A104" s="81"/>
      <c r="B104" s="87"/>
      <c r="C104" s="59"/>
      <c r="D104" s="88"/>
      <c r="E104" s="59"/>
      <c r="F104" s="81"/>
      <c r="G104" s="81"/>
      <c r="H104" s="310">
        <v>16</v>
      </c>
      <c r="I104" s="81"/>
      <c r="J104" s="203"/>
    </row>
    <row r="105" spans="1:10" ht="15">
      <c r="A105" s="81"/>
      <c r="B105" s="87"/>
      <c r="C105" s="59"/>
      <c r="D105" s="88"/>
      <c r="E105" s="59"/>
      <c r="F105" s="81"/>
      <c r="G105" s="81"/>
      <c r="H105" s="310">
        <v>16</v>
      </c>
      <c r="I105" s="81"/>
      <c r="J105" s="203"/>
    </row>
    <row r="106" spans="1:10" ht="15">
      <c r="A106" s="81"/>
      <c r="B106" s="89"/>
      <c r="C106" s="59"/>
      <c r="D106" s="88"/>
      <c r="E106" s="59"/>
      <c r="F106" s="81"/>
      <c r="G106" s="81"/>
      <c r="H106" s="310">
        <v>16</v>
      </c>
      <c r="I106" s="81"/>
      <c r="J106" s="203"/>
    </row>
    <row r="107" spans="1:10" ht="15">
      <c r="A107" s="81"/>
      <c r="B107" s="89"/>
      <c r="C107" s="59"/>
      <c r="D107" s="88"/>
      <c r="E107" s="59"/>
      <c r="F107" s="81"/>
      <c r="G107" s="81"/>
      <c r="H107" s="310">
        <v>16</v>
      </c>
      <c r="I107" s="81"/>
      <c r="J107" s="203"/>
    </row>
    <row r="108" spans="1:10" ht="15">
      <c r="A108" s="81"/>
      <c r="B108" s="89"/>
      <c r="C108" s="59"/>
      <c r="D108" s="88"/>
      <c r="E108" s="59"/>
      <c r="F108" s="81"/>
      <c r="G108" s="81"/>
      <c r="H108" s="310">
        <v>16</v>
      </c>
      <c r="I108" s="81"/>
      <c r="J108" s="203"/>
    </row>
    <row r="109" spans="1:10" ht="15">
      <c r="A109" s="81"/>
      <c r="B109" s="89"/>
      <c r="C109" s="59"/>
      <c r="D109" s="88"/>
      <c r="E109" s="59"/>
      <c r="F109" s="81"/>
      <c r="G109" s="81"/>
      <c r="H109" s="310">
        <v>16</v>
      </c>
      <c r="I109" s="81"/>
      <c r="J109" s="203"/>
    </row>
    <row r="110" spans="1:10" ht="15">
      <c r="A110" s="81"/>
      <c r="B110" s="89"/>
      <c r="C110" s="59"/>
      <c r="D110" s="88"/>
      <c r="E110" s="59"/>
      <c r="F110" s="81"/>
      <c r="G110" s="81"/>
      <c r="H110" s="310">
        <v>16</v>
      </c>
      <c r="I110" s="81"/>
      <c r="J110" s="203"/>
    </row>
    <row r="111" spans="1:10" ht="15">
      <c r="A111" s="81"/>
      <c r="B111" s="87"/>
      <c r="C111" s="59"/>
      <c r="D111" s="88"/>
      <c r="E111" s="59"/>
      <c r="F111" s="81"/>
      <c r="G111" s="81"/>
      <c r="H111" s="310">
        <v>16</v>
      </c>
      <c r="I111" s="81"/>
      <c r="J111" s="203"/>
    </row>
    <row r="112" spans="1:10" ht="15">
      <c r="A112" s="81"/>
      <c r="B112" s="89"/>
      <c r="C112" s="59"/>
      <c r="D112" s="88"/>
      <c r="E112" s="59"/>
      <c r="F112" s="81"/>
      <c r="G112" s="81"/>
      <c r="H112" s="310">
        <v>16</v>
      </c>
      <c r="I112" s="81"/>
      <c r="J112" s="203"/>
    </row>
    <row r="113" spans="1:10" ht="15">
      <c r="A113" s="81"/>
      <c r="B113" s="89"/>
      <c r="C113" s="59"/>
      <c r="D113" s="88"/>
      <c r="E113" s="59"/>
      <c r="F113" s="81"/>
      <c r="G113" s="81"/>
      <c r="H113" s="310">
        <v>16</v>
      </c>
      <c r="I113" s="81"/>
      <c r="J113" s="203"/>
    </row>
    <row r="114" spans="1:10" s="176" customFormat="1" ht="15">
      <c r="A114" s="187"/>
      <c r="B114" s="232"/>
      <c r="C114" s="223"/>
      <c r="D114" s="224"/>
      <c r="E114" s="223"/>
      <c r="F114" s="187"/>
      <c r="G114" s="187"/>
      <c r="H114" s="310">
        <v>16</v>
      </c>
      <c r="I114" s="187"/>
      <c r="J114" s="202"/>
    </row>
    <row r="115" spans="1:10" ht="15">
      <c r="A115" s="81"/>
      <c r="B115" s="87"/>
      <c r="C115" s="59"/>
      <c r="D115" s="88"/>
      <c r="E115" s="59"/>
      <c r="F115" s="81"/>
      <c r="G115" s="81"/>
      <c r="H115" s="310">
        <v>16</v>
      </c>
      <c r="I115" s="81"/>
      <c r="J115" s="203"/>
    </row>
    <row r="116" spans="1:10" ht="15">
      <c r="A116" s="81"/>
      <c r="B116" s="89"/>
      <c r="C116" s="59"/>
      <c r="D116" s="88"/>
      <c r="E116" s="59"/>
      <c r="F116" s="81"/>
      <c r="G116" s="81"/>
      <c r="H116" s="310">
        <v>16</v>
      </c>
      <c r="I116" s="81"/>
      <c r="J116" s="203"/>
    </row>
    <row r="117" spans="1:10" ht="15">
      <c r="A117" s="81"/>
      <c r="B117" s="87"/>
      <c r="C117" s="59"/>
      <c r="D117" s="88"/>
      <c r="E117" s="59"/>
      <c r="F117" s="81"/>
      <c r="G117" s="81"/>
      <c r="H117" s="310">
        <v>16</v>
      </c>
      <c r="I117" s="81"/>
      <c r="J117" s="203"/>
    </row>
    <row r="118" spans="1:10" ht="15">
      <c r="A118" s="81"/>
      <c r="B118" s="87"/>
      <c r="C118" s="59"/>
      <c r="D118" s="88"/>
      <c r="E118" s="59"/>
      <c r="F118" s="81"/>
      <c r="G118" s="81"/>
      <c r="H118" s="310">
        <v>16</v>
      </c>
      <c r="I118" s="81"/>
      <c r="J118" s="203"/>
    </row>
    <row r="119" spans="1:10" ht="15">
      <c r="A119" s="81"/>
      <c r="B119" s="87"/>
      <c r="C119" s="59"/>
      <c r="D119" s="88"/>
      <c r="E119" s="59"/>
      <c r="F119" s="81"/>
      <c r="G119" s="81"/>
      <c r="H119" s="310">
        <v>16</v>
      </c>
      <c r="I119" s="81"/>
      <c r="J119" s="203"/>
    </row>
    <row r="120" spans="1:10" ht="15">
      <c r="A120" s="81"/>
      <c r="B120" s="87"/>
      <c r="C120" s="59"/>
      <c r="D120" s="88"/>
      <c r="E120" s="59"/>
      <c r="F120" s="81"/>
      <c r="G120" s="81"/>
      <c r="H120" s="310">
        <v>16</v>
      </c>
      <c r="I120" s="81"/>
      <c r="J120" s="203"/>
    </row>
    <row r="121" spans="1:10" ht="15">
      <c r="A121" s="81"/>
      <c r="B121" s="56"/>
      <c r="C121" s="57"/>
      <c r="D121" s="58"/>
      <c r="E121" s="57"/>
      <c r="F121" s="81"/>
      <c r="G121" s="81"/>
      <c r="H121" s="310">
        <v>16</v>
      </c>
      <c r="I121" s="81"/>
      <c r="J121" s="203"/>
    </row>
    <row r="122" spans="1:10" ht="15">
      <c r="A122" s="81"/>
      <c r="B122" s="56"/>
      <c r="C122" s="57"/>
      <c r="D122" s="58"/>
      <c r="E122" s="57"/>
      <c r="F122" s="81"/>
      <c r="G122" s="81"/>
      <c r="H122" s="310">
        <v>16</v>
      </c>
      <c r="I122" s="81"/>
      <c r="J122" s="203"/>
    </row>
    <row r="123" spans="1:10" ht="15">
      <c r="A123" s="81"/>
      <c r="B123" s="56"/>
      <c r="C123" s="59"/>
      <c r="D123" s="58"/>
      <c r="E123" s="57"/>
      <c r="F123" s="81"/>
      <c r="G123" s="81"/>
      <c r="H123" s="310">
        <v>16</v>
      </c>
      <c r="I123" s="81"/>
      <c r="J123" s="203"/>
    </row>
    <row r="124" spans="1:10" ht="15">
      <c r="A124" s="81"/>
      <c r="B124" s="56"/>
      <c r="C124" s="57"/>
      <c r="D124" s="58"/>
      <c r="E124" s="57"/>
      <c r="F124" s="81"/>
      <c r="G124" s="81"/>
      <c r="H124" s="310">
        <v>16</v>
      </c>
      <c r="I124" s="81"/>
      <c r="J124" s="203"/>
    </row>
    <row r="125" spans="1:10" ht="15">
      <c r="A125" s="81"/>
      <c r="B125" s="56"/>
      <c r="C125" s="57"/>
      <c r="D125" s="58"/>
      <c r="E125" s="57"/>
      <c r="F125" s="81"/>
      <c r="G125" s="81"/>
      <c r="H125" s="310">
        <v>16</v>
      </c>
      <c r="I125" s="81"/>
      <c r="J125" s="203"/>
    </row>
    <row r="126" spans="1:10" ht="15">
      <c r="A126" s="81"/>
      <c r="B126" s="56"/>
      <c r="C126" s="57"/>
      <c r="D126" s="58"/>
      <c r="E126" s="57"/>
      <c r="F126" s="81"/>
      <c r="G126" s="81"/>
      <c r="H126" s="310">
        <v>16</v>
      </c>
      <c r="I126" s="81"/>
      <c r="J126" s="203"/>
    </row>
    <row r="127" spans="1:10" ht="15">
      <c r="A127" s="81"/>
      <c r="B127" s="93"/>
      <c r="C127" s="59"/>
      <c r="D127" s="88"/>
      <c r="E127" s="59"/>
      <c r="F127" s="81"/>
      <c r="G127" s="81"/>
      <c r="H127" s="310">
        <v>16</v>
      </c>
      <c r="I127" s="81"/>
      <c r="J127" s="203"/>
    </row>
    <row r="128" spans="1:10" ht="15">
      <c r="A128" s="81"/>
      <c r="B128" s="93"/>
      <c r="C128" s="59"/>
      <c r="D128" s="88"/>
      <c r="E128" s="59"/>
      <c r="F128" s="81"/>
      <c r="G128" s="81"/>
      <c r="H128" s="310">
        <v>16</v>
      </c>
      <c r="I128" s="81"/>
      <c r="J128" s="203"/>
    </row>
    <row r="129" spans="1:10" ht="15">
      <c r="A129" s="81"/>
      <c r="B129" s="93"/>
      <c r="C129" s="59"/>
      <c r="D129" s="88"/>
      <c r="E129" s="59"/>
      <c r="F129" s="81"/>
      <c r="G129" s="81"/>
      <c r="H129" s="310">
        <v>16</v>
      </c>
      <c r="I129" s="81"/>
      <c r="J129" s="203"/>
    </row>
    <row r="130" spans="1:10" ht="15">
      <c r="A130" s="81"/>
      <c r="B130" s="195"/>
      <c r="C130" s="59"/>
      <c r="D130" s="88"/>
      <c r="E130" s="59"/>
      <c r="F130" s="81"/>
      <c r="G130" s="81"/>
      <c r="H130" s="310">
        <v>16</v>
      </c>
      <c r="I130" s="81"/>
      <c r="J130" s="203"/>
    </row>
    <row r="131" spans="1:10" ht="15">
      <c r="A131" s="81"/>
      <c r="B131" s="195"/>
      <c r="C131" s="59"/>
      <c r="D131" s="88"/>
      <c r="E131" s="59"/>
      <c r="F131" s="81"/>
      <c r="G131" s="81"/>
      <c r="H131" s="310">
        <v>16</v>
      </c>
      <c r="I131" s="81"/>
      <c r="J131" s="203"/>
    </row>
    <row r="132" spans="1:10" ht="15">
      <c r="A132" s="81"/>
      <c r="B132" s="114"/>
      <c r="C132" s="59"/>
      <c r="D132" s="88"/>
      <c r="E132" s="59"/>
      <c r="F132" s="81"/>
      <c r="G132" s="81"/>
      <c r="H132" s="310">
        <v>16</v>
      </c>
      <c r="I132" s="81"/>
      <c r="J132" s="203"/>
    </row>
    <row r="133" spans="1:10" ht="15">
      <c r="A133" s="81"/>
      <c r="B133" s="63"/>
      <c r="C133" s="64"/>
      <c r="D133" s="64"/>
      <c r="E133" s="64"/>
      <c r="F133" s="81"/>
      <c r="G133" s="81"/>
      <c r="H133" s="310">
        <v>16</v>
      </c>
      <c r="I133" s="233"/>
      <c r="J133" s="203"/>
    </row>
    <row r="134" spans="1:10" ht="15">
      <c r="A134" s="81"/>
      <c r="B134" s="63"/>
      <c r="C134" s="64"/>
      <c r="D134" s="64"/>
      <c r="E134" s="64"/>
      <c r="F134" s="81"/>
      <c r="G134" s="81"/>
      <c r="H134" s="310">
        <v>16</v>
      </c>
      <c r="I134" s="233"/>
      <c r="J134" s="203"/>
    </row>
    <row r="135" spans="1:10" ht="15">
      <c r="A135" s="81"/>
      <c r="B135" s="63"/>
      <c r="C135" s="64"/>
      <c r="D135" s="64"/>
      <c r="E135" s="64"/>
      <c r="F135" s="81"/>
      <c r="G135" s="81"/>
      <c r="H135" s="310">
        <v>16</v>
      </c>
      <c r="I135" s="233"/>
      <c r="J135" s="203"/>
    </row>
    <row r="136" spans="1:10" ht="15">
      <c r="A136" s="81"/>
      <c r="B136" s="186"/>
      <c r="C136" s="64"/>
      <c r="D136" s="64"/>
      <c r="E136" s="64"/>
      <c r="F136" s="81"/>
      <c r="G136" s="81"/>
      <c r="H136" s="310">
        <v>16</v>
      </c>
      <c r="I136" s="233"/>
      <c r="J136" s="203"/>
    </row>
    <row r="137" spans="1:10" ht="15">
      <c r="A137" s="81"/>
      <c r="B137" s="186"/>
      <c r="C137" s="64"/>
      <c r="D137" s="64"/>
      <c r="E137" s="64"/>
      <c r="F137" s="81"/>
      <c r="G137" s="81"/>
      <c r="H137" s="310">
        <v>16</v>
      </c>
      <c r="I137" s="81"/>
      <c r="J137" s="203"/>
    </row>
    <row r="138" spans="1:10" ht="15">
      <c r="A138" s="81"/>
      <c r="B138" s="63"/>
      <c r="C138" s="64"/>
      <c r="D138" s="64"/>
      <c r="E138" s="64"/>
      <c r="F138" s="81"/>
      <c r="G138" s="81"/>
      <c r="H138" s="310">
        <v>16</v>
      </c>
      <c r="I138" s="81"/>
      <c r="J138" s="203"/>
    </row>
    <row r="139" spans="1:10" ht="15">
      <c r="A139" s="81"/>
      <c r="B139" s="93"/>
      <c r="C139" s="113"/>
      <c r="D139" s="113"/>
      <c r="E139" s="57"/>
      <c r="F139" s="81"/>
      <c r="G139" s="81"/>
      <c r="H139" s="310">
        <v>16</v>
      </c>
      <c r="I139" s="81"/>
      <c r="J139" s="203"/>
    </row>
    <row r="140" spans="1:10" ht="15">
      <c r="A140" s="81"/>
      <c r="B140" s="93"/>
      <c r="C140" s="113"/>
      <c r="D140" s="113"/>
      <c r="E140" s="57"/>
      <c r="F140" s="81"/>
      <c r="G140" s="81"/>
      <c r="H140" s="310">
        <v>16</v>
      </c>
      <c r="I140" s="81"/>
      <c r="J140" s="203"/>
    </row>
    <row r="141" spans="1:10" ht="15">
      <c r="A141" s="81"/>
      <c r="B141" s="93"/>
      <c r="C141" s="113"/>
      <c r="D141" s="113"/>
      <c r="E141" s="57"/>
      <c r="F141" s="81"/>
      <c r="G141" s="81"/>
      <c r="H141" s="310">
        <v>16</v>
      </c>
      <c r="I141" s="81"/>
      <c r="J141" s="203"/>
    </row>
    <row r="142" spans="1:10" ht="15">
      <c r="A142" s="81"/>
      <c r="B142" s="63"/>
      <c r="C142" s="113"/>
      <c r="D142" s="113"/>
      <c r="E142" s="57"/>
      <c r="F142" s="81"/>
      <c r="G142" s="81"/>
      <c r="H142" s="310">
        <v>16</v>
      </c>
      <c r="I142" s="81"/>
      <c r="J142" s="203"/>
    </row>
    <row r="143" spans="1:10" ht="15">
      <c r="A143" s="81"/>
      <c r="B143" s="63"/>
      <c r="C143" s="113"/>
      <c r="D143" s="113"/>
      <c r="E143" s="57"/>
      <c r="F143" s="81"/>
      <c r="G143" s="81"/>
      <c r="H143" s="310">
        <v>16</v>
      </c>
      <c r="I143" s="81"/>
      <c r="J143" s="203"/>
    </row>
    <row r="144" spans="1:10" ht="15">
      <c r="A144" s="81"/>
      <c r="B144" s="63"/>
      <c r="C144" s="113"/>
      <c r="D144" s="113"/>
      <c r="E144" s="57"/>
      <c r="F144" s="81"/>
      <c r="G144" s="81"/>
      <c r="H144" s="310">
        <v>16</v>
      </c>
      <c r="I144" s="81"/>
      <c r="J144" s="203"/>
    </row>
    <row r="145" spans="1:10" ht="15">
      <c r="A145" s="81"/>
      <c r="B145" s="234"/>
      <c r="C145" s="221"/>
      <c r="D145" s="222"/>
      <c r="E145" s="221"/>
      <c r="F145" s="81"/>
      <c r="G145" s="81"/>
      <c r="H145" s="310">
        <v>16</v>
      </c>
      <c r="I145" s="81"/>
      <c r="J145" s="203"/>
    </row>
    <row r="146" spans="1:10" ht="15">
      <c r="A146" s="81"/>
      <c r="B146" s="225"/>
      <c r="C146" s="221"/>
      <c r="D146" s="222"/>
      <c r="E146" s="221"/>
      <c r="F146" s="81"/>
      <c r="G146" s="81"/>
      <c r="H146" s="81"/>
      <c r="I146" s="81"/>
      <c r="J146" s="203"/>
    </row>
    <row r="147" spans="1:10" ht="15">
      <c r="A147" s="81"/>
      <c r="B147" s="235"/>
      <c r="C147" s="236"/>
      <c r="D147" s="237"/>
      <c r="E147" s="236"/>
      <c r="F147" s="81"/>
      <c r="G147" s="81"/>
      <c r="H147" s="81"/>
      <c r="I147" s="81"/>
      <c r="J147" s="203"/>
    </row>
    <row r="148" spans="1:10" ht="15">
      <c r="A148" s="81"/>
      <c r="B148" s="235"/>
      <c r="C148" s="236"/>
      <c r="D148" s="237"/>
      <c r="E148" s="236"/>
      <c r="F148" s="81"/>
      <c r="G148" s="81"/>
      <c r="H148" s="81"/>
      <c r="I148" s="81"/>
      <c r="J148" s="203"/>
    </row>
    <row r="149" spans="1:10" ht="15">
      <c r="A149" s="81"/>
      <c r="B149" s="220"/>
      <c r="C149" s="236"/>
      <c r="D149" s="237"/>
      <c r="E149" s="236"/>
      <c r="F149" s="81"/>
      <c r="G149" s="81"/>
      <c r="H149" s="81"/>
      <c r="I149" s="81"/>
      <c r="J149" s="203"/>
    </row>
    <row r="150" spans="1:10" ht="15">
      <c r="A150" s="81"/>
      <c r="B150" s="235"/>
      <c r="C150" s="236"/>
      <c r="D150" s="237"/>
      <c r="E150" s="236"/>
      <c r="F150" s="81"/>
      <c r="G150" s="81"/>
      <c r="H150" s="81"/>
      <c r="I150" s="81"/>
      <c r="J150" s="203"/>
    </row>
    <row r="151" spans="1:10" ht="15">
      <c r="A151" s="81"/>
      <c r="B151" s="220"/>
      <c r="C151" s="221"/>
      <c r="D151" s="222"/>
      <c r="E151" s="221"/>
      <c r="F151" s="81"/>
      <c r="G151" s="81"/>
      <c r="H151" s="81"/>
      <c r="I151" s="81"/>
      <c r="J151" s="203"/>
    </row>
    <row r="152" spans="1:10" ht="15">
      <c r="A152" s="81"/>
      <c r="B152" s="238"/>
      <c r="C152" s="59"/>
      <c r="D152" s="88"/>
      <c r="E152" s="59"/>
      <c r="F152" s="81"/>
      <c r="G152" s="81"/>
      <c r="H152" s="81"/>
      <c r="I152" s="81"/>
      <c r="J152" s="203"/>
    </row>
    <row r="153" spans="1:10" ht="15">
      <c r="A153" s="81"/>
      <c r="B153" s="238"/>
      <c r="C153" s="59"/>
      <c r="D153" s="88"/>
      <c r="E153" s="88"/>
      <c r="F153" s="81"/>
      <c r="G153" s="81"/>
      <c r="H153" s="81"/>
      <c r="I153" s="81"/>
      <c r="J153" s="203"/>
    </row>
    <row r="154" spans="1:10" ht="15">
      <c r="A154" s="81"/>
      <c r="B154" s="238"/>
      <c r="C154" s="59"/>
      <c r="D154" s="88"/>
      <c r="E154" s="59"/>
      <c r="F154" s="81"/>
      <c r="G154" s="81"/>
      <c r="H154" s="81"/>
      <c r="I154" s="81"/>
      <c r="J154" s="203"/>
    </row>
    <row r="155" spans="1:10" ht="15">
      <c r="A155" s="81"/>
      <c r="B155" s="238"/>
      <c r="C155" s="59"/>
      <c r="D155" s="88"/>
      <c r="E155" s="59"/>
      <c r="F155" s="81"/>
      <c r="G155" s="81"/>
      <c r="H155" s="81"/>
      <c r="I155" s="81"/>
      <c r="J155" s="203"/>
    </row>
    <row r="156" spans="1:10" ht="15">
      <c r="A156" s="81"/>
      <c r="B156" s="238"/>
      <c r="C156" s="59"/>
      <c r="D156" s="59"/>
      <c r="E156" s="59"/>
      <c r="F156" s="81"/>
      <c r="G156" s="81"/>
      <c r="H156" s="81"/>
      <c r="I156" s="81"/>
      <c r="J156" s="203"/>
    </row>
    <row r="157" spans="1:10" ht="15">
      <c r="A157" s="81"/>
      <c r="B157" s="238"/>
      <c r="C157" s="59"/>
      <c r="D157" s="88"/>
      <c r="E157" s="59"/>
      <c r="F157" s="81"/>
      <c r="G157" s="81"/>
      <c r="H157" s="81"/>
      <c r="I157" s="81"/>
      <c r="J157" s="203"/>
    </row>
    <row r="158" spans="1:10" ht="15">
      <c r="A158" s="81"/>
      <c r="B158" s="238"/>
      <c r="C158" s="59"/>
      <c r="D158" s="88"/>
      <c r="E158" s="59"/>
      <c r="F158" s="81"/>
      <c r="G158" s="81"/>
      <c r="H158" s="81"/>
      <c r="I158" s="81"/>
      <c r="J158" s="203"/>
    </row>
    <row r="159" spans="1:10" ht="15">
      <c r="A159" s="81"/>
      <c r="B159" s="238"/>
      <c r="C159" s="59"/>
      <c r="D159" s="88"/>
      <c r="E159" s="59"/>
      <c r="F159" s="81"/>
      <c r="G159" s="81"/>
      <c r="H159" s="81"/>
      <c r="I159" s="81"/>
      <c r="J159" s="203"/>
    </row>
    <row r="160" spans="1:10" ht="15">
      <c r="A160" s="81"/>
      <c r="B160" s="226"/>
      <c r="C160" s="227"/>
      <c r="D160" s="227"/>
      <c r="E160" s="227"/>
      <c r="F160" s="227"/>
      <c r="G160" s="81"/>
      <c r="H160" s="81"/>
      <c r="I160" s="81"/>
      <c r="J160" s="203"/>
    </row>
    <row r="161" spans="1:10" ht="15">
      <c r="A161" s="81"/>
      <c r="B161" s="226"/>
      <c r="C161" s="227"/>
      <c r="D161" s="227"/>
      <c r="E161" s="227"/>
      <c r="F161" s="227"/>
      <c r="G161" s="81"/>
      <c r="H161" s="81"/>
      <c r="I161" s="81"/>
      <c r="J161" s="203"/>
    </row>
    <row r="162" spans="1:10" ht="15">
      <c r="A162" s="81"/>
      <c r="B162" s="226"/>
      <c r="C162" s="227"/>
      <c r="D162" s="227"/>
      <c r="E162" s="227"/>
      <c r="F162" s="227"/>
      <c r="G162" s="81"/>
      <c r="H162" s="81"/>
      <c r="I162" s="81"/>
      <c r="J162" s="203"/>
    </row>
    <row r="163" spans="1:10" ht="15">
      <c r="A163" s="81"/>
      <c r="B163" s="226"/>
      <c r="C163" s="227"/>
      <c r="D163" s="227"/>
      <c r="E163" s="227"/>
      <c r="F163" s="227"/>
      <c r="G163" s="81"/>
      <c r="H163" s="81"/>
      <c r="I163" s="81"/>
      <c r="J163" s="203"/>
    </row>
    <row r="164" spans="1:10" ht="15">
      <c r="A164" s="81"/>
      <c r="B164" s="226"/>
      <c r="C164" s="227"/>
      <c r="D164" s="227"/>
      <c r="E164" s="227"/>
      <c r="F164" s="227"/>
      <c r="G164" s="81"/>
      <c r="H164" s="81"/>
      <c r="I164" s="81"/>
      <c r="J164" s="203"/>
    </row>
    <row r="165" spans="1:10" ht="15">
      <c r="A165" s="81"/>
      <c r="B165" s="116"/>
      <c r="C165" s="59"/>
      <c r="D165" s="239"/>
      <c r="E165" s="81"/>
      <c r="F165" s="81"/>
      <c r="G165" s="81"/>
      <c r="H165" s="81"/>
      <c r="I165" s="81"/>
      <c r="J165" s="203"/>
    </row>
    <row r="166" spans="1:10" ht="15">
      <c r="A166" s="81"/>
      <c r="B166" s="89"/>
      <c r="C166" s="59"/>
      <c r="D166" s="117"/>
      <c r="E166" s="81"/>
      <c r="F166" s="81"/>
      <c r="G166" s="81"/>
      <c r="H166" s="81"/>
      <c r="I166" s="81"/>
      <c r="J166" s="203"/>
    </row>
    <row r="167" spans="1:10" ht="15">
      <c r="A167" s="81"/>
      <c r="B167" s="238"/>
      <c r="C167" s="59"/>
      <c r="D167" s="117"/>
      <c r="E167" s="81"/>
      <c r="F167" s="81"/>
      <c r="G167" s="81"/>
      <c r="H167" s="81"/>
      <c r="I167" s="81"/>
      <c r="J167" s="203"/>
    </row>
    <row r="168" spans="1:10" ht="15">
      <c r="A168" s="81"/>
      <c r="B168" s="238"/>
      <c r="C168" s="59"/>
      <c r="D168" s="117"/>
      <c r="E168" s="81"/>
      <c r="F168" s="81"/>
      <c r="G168" s="81"/>
      <c r="H168" s="81"/>
      <c r="I168" s="81"/>
      <c r="J168" s="203"/>
    </row>
    <row r="169" spans="1:10" ht="15">
      <c r="A169" s="81"/>
      <c r="B169" s="214"/>
      <c r="C169" s="59"/>
      <c r="D169" s="59"/>
      <c r="E169" s="81"/>
      <c r="F169" s="81"/>
      <c r="G169" s="81"/>
      <c r="H169" s="81"/>
      <c r="I169" s="81"/>
      <c r="J169" s="203"/>
    </row>
    <row r="170" spans="1:10" ht="15">
      <c r="A170" s="81"/>
      <c r="B170" s="89"/>
      <c r="C170" s="59"/>
      <c r="D170" s="59"/>
      <c r="E170" s="81"/>
      <c r="F170" s="81"/>
      <c r="G170" s="81"/>
      <c r="H170" s="81"/>
      <c r="I170" s="81"/>
      <c r="J170" s="203"/>
    </row>
    <row r="171" spans="1:10" ht="15">
      <c r="A171" s="81"/>
      <c r="B171" s="89"/>
      <c r="C171" s="59"/>
      <c r="D171" s="59"/>
      <c r="E171" s="81"/>
      <c r="F171" s="81"/>
      <c r="G171" s="81"/>
      <c r="H171" s="81"/>
      <c r="I171" s="81"/>
      <c r="J171" s="203"/>
    </row>
    <row r="172" spans="1:10" ht="15">
      <c r="A172" s="81"/>
      <c r="B172" s="95"/>
      <c r="C172" s="94"/>
      <c r="D172" s="94"/>
      <c r="E172" s="81"/>
      <c r="F172" s="81"/>
      <c r="G172" s="81"/>
      <c r="H172" s="81"/>
      <c r="I172" s="81"/>
      <c r="J172" s="203"/>
    </row>
    <row r="173" spans="1:10" ht="15">
      <c r="A173" s="81"/>
      <c r="B173" s="95"/>
      <c r="C173" s="94"/>
      <c r="D173" s="94"/>
      <c r="E173" s="81"/>
      <c r="F173" s="81"/>
      <c r="G173" s="81"/>
      <c r="H173" s="81"/>
      <c r="I173" s="81"/>
      <c r="J173" s="203"/>
    </row>
    <row r="174" spans="1:10" ht="15">
      <c r="A174" s="81"/>
      <c r="B174" s="95"/>
      <c r="C174" s="94"/>
      <c r="D174" s="94"/>
      <c r="E174" s="81"/>
      <c r="F174" s="81"/>
      <c r="G174" s="81"/>
      <c r="H174" s="81"/>
      <c r="I174" s="81"/>
      <c r="J174" s="203"/>
    </row>
    <row r="175" spans="1:10" ht="15">
      <c r="A175" s="81"/>
      <c r="B175" s="95"/>
      <c r="C175" s="94"/>
      <c r="D175" s="94"/>
      <c r="E175" s="81"/>
      <c r="F175" s="81"/>
      <c r="G175" s="81"/>
      <c r="H175" s="81"/>
      <c r="I175" s="81"/>
      <c r="J175" s="203"/>
    </row>
    <row r="176" spans="1:10" ht="15">
      <c r="A176" s="81"/>
      <c r="B176" s="95"/>
      <c r="C176" s="94"/>
      <c r="D176" s="94"/>
      <c r="E176" s="81"/>
      <c r="F176" s="81"/>
      <c r="G176" s="81"/>
      <c r="H176" s="81"/>
      <c r="I176" s="240"/>
      <c r="J176" s="203"/>
    </row>
    <row r="177" spans="1:10" ht="15">
      <c r="A177" s="81"/>
      <c r="B177" s="95"/>
      <c r="C177" s="94"/>
      <c r="D177" s="94"/>
      <c r="E177" s="81"/>
      <c r="F177" s="81"/>
      <c r="G177" s="81"/>
      <c r="H177" s="81"/>
      <c r="I177" s="240"/>
      <c r="J177" s="203"/>
    </row>
    <row r="178" spans="1:10" ht="15">
      <c r="A178" s="81"/>
      <c r="B178" s="95"/>
      <c r="C178" s="94"/>
      <c r="D178" s="94"/>
      <c r="E178" s="81"/>
      <c r="F178" s="81"/>
      <c r="G178" s="81"/>
      <c r="H178" s="81"/>
      <c r="I178" s="81"/>
      <c r="J178" s="203"/>
    </row>
    <row r="179" spans="1:10" ht="15">
      <c r="A179" s="81"/>
      <c r="B179" s="95"/>
      <c r="C179" s="94"/>
      <c r="D179" s="94"/>
      <c r="E179" s="81"/>
      <c r="F179" s="81"/>
      <c r="G179" s="81"/>
      <c r="H179" s="81"/>
      <c r="I179" s="81"/>
      <c r="J179" s="203"/>
    </row>
    <row r="180" spans="1:10" ht="15">
      <c r="A180" s="81"/>
      <c r="B180" s="93"/>
      <c r="C180" s="94"/>
      <c r="D180" s="102"/>
      <c r="E180" s="81"/>
      <c r="F180" s="81"/>
      <c r="G180" s="81"/>
      <c r="H180" s="81"/>
      <c r="I180" s="81"/>
      <c r="J180" s="602"/>
    </row>
    <row r="181" spans="1:10" ht="15">
      <c r="A181" s="81"/>
      <c r="B181" s="93"/>
      <c r="C181" s="94"/>
      <c r="D181" s="241"/>
      <c r="E181" s="81"/>
      <c r="F181" s="81"/>
      <c r="G181" s="81"/>
      <c r="H181" s="81"/>
      <c r="I181" s="81"/>
      <c r="J181" s="603"/>
    </row>
    <row r="182" spans="1:10" ht="15">
      <c r="A182" s="81"/>
      <c r="B182" s="93"/>
      <c r="C182" s="94"/>
      <c r="D182" s="102"/>
      <c r="E182" s="81"/>
      <c r="F182" s="81"/>
      <c r="G182" s="81"/>
      <c r="H182" s="81"/>
      <c r="I182" s="81"/>
      <c r="J182" s="603"/>
    </row>
    <row r="183" spans="1:10" ht="15">
      <c r="A183" s="81"/>
      <c r="B183" s="93"/>
      <c r="C183" s="94"/>
      <c r="D183" s="106"/>
      <c r="E183" s="81"/>
      <c r="F183" s="81"/>
      <c r="G183" s="81"/>
      <c r="H183" s="81"/>
      <c r="I183" s="81"/>
      <c r="J183" s="603"/>
    </row>
    <row r="184" spans="1:10" ht="15">
      <c r="A184" s="81"/>
      <c r="B184" s="93"/>
      <c r="C184" s="94"/>
      <c r="D184" s="102"/>
      <c r="E184" s="81"/>
      <c r="F184" s="81"/>
      <c r="G184" s="81"/>
      <c r="H184" s="81"/>
      <c r="I184" s="81"/>
      <c r="J184" s="603"/>
    </row>
    <row r="185" spans="1:10" ht="15">
      <c r="A185" s="81"/>
      <c r="B185" s="107"/>
      <c r="C185" s="102"/>
      <c r="D185" s="102"/>
      <c r="E185" s="81"/>
      <c r="F185" s="81"/>
      <c r="G185" s="81"/>
      <c r="H185" s="81"/>
      <c r="I185" s="81"/>
      <c r="J185" s="604"/>
    </row>
    <row r="186" spans="1:10" ht="15">
      <c r="A186" s="81"/>
      <c r="B186" s="107"/>
      <c r="C186" s="102"/>
      <c r="D186" s="102"/>
      <c r="E186" s="81"/>
      <c r="F186" s="81"/>
      <c r="G186" s="81"/>
      <c r="H186" s="81"/>
      <c r="I186" s="81"/>
      <c r="J186" s="203"/>
    </row>
    <row r="187" spans="1:10" s="193" customFormat="1" ht="15">
      <c r="A187" s="187"/>
      <c r="B187" s="191"/>
      <c r="C187" s="187"/>
      <c r="D187" s="192"/>
      <c r="E187" s="187"/>
      <c r="F187" s="187"/>
      <c r="G187" s="187"/>
      <c r="H187" s="187"/>
      <c r="I187" s="187"/>
      <c r="J187" s="202"/>
    </row>
    <row r="188" spans="1:10" ht="15">
      <c r="A188" s="81"/>
      <c r="B188" s="111"/>
      <c r="C188" s="109"/>
      <c r="D188" s="110"/>
      <c r="E188" s="81"/>
      <c r="F188" s="81"/>
      <c r="G188" s="81"/>
      <c r="H188" s="81"/>
      <c r="I188" s="81"/>
      <c r="J188" s="203"/>
    </row>
    <row r="189" spans="1:10" ht="15">
      <c r="A189" s="81"/>
      <c r="B189" s="112"/>
      <c r="C189" s="141"/>
      <c r="D189" s="141"/>
      <c r="E189" s="81"/>
      <c r="F189" s="81"/>
      <c r="G189" s="81"/>
      <c r="H189" s="81"/>
      <c r="I189" s="81"/>
      <c r="J189" s="203"/>
    </row>
    <row r="190" spans="1:10" ht="15">
      <c r="A190" s="81"/>
      <c r="B190" s="111"/>
      <c r="C190" s="110"/>
      <c r="D190" s="110"/>
      <c r="E190" s="81"/>
      <c r="F190" s="81"/>
      <c r="G190" s="81"/>
      <c r="H190" s="81"/>
      <c r="I190" s="81"/>
      <c r="J190" s="203"/>
    </row>
    <row r="191" spans="1:10" s="194" customFormat="1" ht="15">
      <c r="A191" s="81"/>
      <c r="B191" s="111"/>
      <c r="C191" s="110"/>
      <c r="D191" s="110"/>
      <c r="E191" s="81"/>
      <c r="F191" s="81"/>
      <c r="G191" s="81"/>
      <c r="H191" s="81"/>
      <c r="I191" s="81"/>
      <c r="J191" s="203"/>
    </row>
    <row r="192" spans="1:10" ht="15">
      <c r="A192" s="81"/>
      <c r="B192" s="112"/>
      <c r="C192" s="109"/>
      <c r="D192" s="110"/>
      <c r="E192" s="81"/>
      <c r="F192" s="81"/>
      <c r="G192" s="81"/>
      <c r="H192" s="81"/>
      <c r="I192" s="81"/>
      <c r="J192" s="203"/>
    </row>
    <row r="193" spans="1:10" ht="15">
      <c r="A193" s="81"/>
      <c r="B193" s="112"/>
      <c r="C193" s="109"/>
      <c r="D193" s="110"/>
      <c r="E193" s="81"/>
      <c r="F193" s="81"/>
      <c r="G193" s="81"/>
      <c r="H193" s="81"/>
      <c r="I193" s="81"/>
      <c r="J193" s="203"/>
    </row>
    <row r="194" spans="1:10" ht="15">
      <c r="A194" s="81"/>
      <c r="B194" s="93"/>
      <c r="C194" s="113"/>
      <c r="D194" s="102"/>
      <c r="E194" s="81"/>
      <c r="F194" s="81"/>
      <c r="G194" s="81"/>
      <c r="H194" s="81"/>
      <c r="I194" s="81"/>
      <c r="J194" s="203"/>
    </row>
    <row r="195" spans="1:10" s="176" customFormat="1" ht="15">
      <c r="A195" s="187"/>
      <c r="B195" s="184"/>
      <c r="C195" s="185"/>
      <c r="D195" s="185"/>
      <c r="E195" s="187"/>
      <c r="F195" s="187"/>
      <c r="G195" s="187"/>
      <c r="H195" s="187"/>
      <c r="I195" s="187"/>
      <c r="J195" s="202"/>
    </row>
    <row r="196" spans="1:10" ht="15">
      <c r="A196" s="81"/>
      <c r="B196" s="114"/>
      <c r="C196" s="113"/>
      <c r="D196" s="102"/>
      <c r="E196" s="81"/>
      <c r="F196" s="81"/>
      <c r="G196" s="81"/>
      <c r="H196" s="81"/>
      <c r="I196" s="81"/>
      <c r="J196" s="203"/>
    </row>
    <row r="197" spans="1:10" s="193" customFormat="1" ht="15">
      <c r="A197" s="187"/>
      <c r="B197" s="195"/>
      <c r="C197" s="185"/>
      <c r="D197" s="196"/>
      <c r="E197" s="187"/>
      <c r="F197" s="187"/>
      <c r="G197" s="187"/>
      <c r="H197" s="187"/>
      <c r="I197" s="187"/>
      <c r="J197" s="202"/>
    </row>
    <row r="198" spans="1:10" ht="15">
      <c r="A198" s="81"/>
      <c r="B198" s="114"/>
      <c r="C198" s="113"/>
      <c r="D198" s="113"/>
      <c r="E198" s="81"/>
      <c r="F198" s="81"/>
      <c r="G198" s="81"/>
      <c r="H198" s="81"/>
      <c r="I198" s="81"/>
      <c r="J198" s="203"/>
    </row>
    <row r="199" spans="1:10" ht="15">
      <c r="A199" s="81"/>
      <c r="B199" s="114"/>
      <c r="C199" s="113"/>
      <c r="D199" s="102"/>
      <c r="E199" s="81"/>
      <c r="F199" s="81"/>
      <c r="G199" s="81"/>
      <c r="H199" s="81"/>
      <c r="I199" s="81"/>
      <c r="J199" s="203"/>
    </row>
    <row r="200" spans="1:10" ht="15">
      <c r="A200" s="81"/>
      <c r="B200" s="114"/>
      <c r="C200" s="185"/>
      <c r="D200" s="102"/>
      <c r="E200" s="81"/>
      <c r="F200" s="81"/>
      <c r="G200" s="81"/>
      <c r="H200" s="81"/>
      <c r="I200" s="81"/>
      <c r="J200" s="203"/>
    </row>
    <row r="201" spans="1:10" ht="15">
      <c r="A201" s="81"/>
      <c r="B201" s="93"/>
      <c r="C201" s="115"/>
      <c r="D201" s="102"/>
      <c r="E201" s="81"/>
      <c r="F201" s="81"/>
      <c r="G201" s="81"/>
      <c r="H201" s="81"/>
      <c r="I201" s="81"/>
      <c r="J201" s="203"/>
    </row>
    <row r="202" spans="1:10" ht="15">
      <c r="A202" s="81"/>
      <c r="B202" s="93"/>
      <c r="C202" s="115"/>
      <c r="D202" s="102"/>
      <c r="E202" s="81"/>
      <c r="F202" s="81"/>
      <c r="G202" s="81"/>
      <c r="H202" s="81"/>
      <c r="I202" s="81"/>
      <c r="J202" s="203"/>
    </row>
    <row r="203" spans="1:10" ht="15">
      <c r="A203" s="81"/>
      <c r="B203" s="93"/>
      <c r="C203" s="115"/>
      <c r="D203" s="102"/>
      <c r="E203" s="81"/>
      <c r="F203" s="81"/>
      <c r="G203" s="81"/>
      <c r="H203" s="81"/>
      <c r="I203" s="81"/>
      <c r="J203" s="203"/>
    </row>
    <row r="204" spans="1:10" ht="15">
      <c r="A204" s="81"/>
      <c r="B204" s="93"/>
      <c r="C204" s="115"/>
      <c r="D204" s="102"/>
      <c r="E204" s="81"/>
      <c r="F204" s="81"/>
      <c r="G204" s="81"/>
      <c r="H204" s="81"/>
      <c r="I204" s="81"/>
      <c r="J204" s="203"/>
    </row>
    <row r="205" spans="1:10" ht="15">
      <c r="A205" s="81"/>
      <c r="B205" s="93"/>
      <c r="C205" s="115"/>
      <c r="D205" s="102"/>
      <c r="E205" s="81"/>
      <c r="F205" s="81"/>
      <c r="G205" s="81"/>
      <c r="H205" s="81"/>
      <c r="I205" s="81"/>
      <c r="J205" s="203"/>
    </row>
    <row r="206" spans="1:10" ht="15">
      <c r="A206" s="81"/>
      <c r="B206" s="135"/>
      <c r="C206" s="102"/>
      <c r="D206" s="102"/>
      <c r="E206" s="81"/>
      <c r="F206" s="81"/>
      <c r="G206" s="81"/>
      <c r="H206" s="81"/>
      <c r="I206" s="81"/>
      <c r="J206" s="203"/>
    </row>
    <row r="207" spans="1:10" ht="15">
      <c r="A207" s="81"/>
      <c r="B207" s="135"/>
      <c r="C207" s="102"/>
      <c r="D207" s="102"/>
      <c r="E207" s="81"/>
      <c r="F207" s="81"/>
      <c r="G207" s="81"/>
      <c r="H207" s="81"/>
      <c r="I207" s="81"/>
      <c r="J207" s="203"/>
    </row>
    <row r="208" spans="1:10" ht="15">
      <c r="A208" s="81"/>
      <c r="B208" s="242"/>
      <c r="C208" s="198"/>
      <c r="D208" s="102"/>
      <c r="E208" s="81"/>
      <c r="F208" s="81"/>
      <c r="G208" s="81"/>
      <c r="H208" s="81"/>
      <c r="I208" s="81"/>
      <c r="J208" s="203"/>
    </row>
    <row r="209" spans="1:10" ht="15">
      <c r="A209" s="81"/>
      <c r="B209" s="242"/>
      <c r="C209" s="198"/>
      <c r="D209" s="102"/>
      <c r="E209" s="81"/>
      <c r="F209" s="81"/>
      <c r="G209" s="81"/>
      <c r="H209" s="81"/>
      <c r="I209" s="81"/>
      <c r="J209" s="203"/>
    </row>
    <row r="210" spans="1:10" ht="15">
      <c r="A210" s="81"/>
      <c r="B210" s="242"/>
      <c r="C210" s="198"/>
      <c r="D210" s="102"/>
      <c r="E210" s="81"/>
      <c r="F210" s="81"/>
      <c r="G210" s="81"/>
      <c r="H210" s="81"/>
      <c r="I210" s="81"/>
      <c r="J210" s="203"/>
    </row>
    <row r="211" spans="1:10" ht="15">
      <c r="A211" s="81"/>
      <c r="B211" s="242"/>
      <c r="C211" s="198"/>
      <c r="D211" s="102"/>
      <c r="E211" s="81"/>
      <c r="F211" s="81"/>
      <c r="G211" s="81"/>
      <c r="H211" s="81"/>
      <c r="I211" s="81"/>
      <c r="J211" s="203"/>
    </row>
    <row r="212" spans="1:10" ht="15">
      <c r="A212" s="81"/>
      <c r="B212" s="107"/>
      <c r="C212" s="102"/>
      <c r="D212" s="102"/>
      <c r="E212" s="81"/>
      <c r="F212" s="81"/>
      <c r="G212" s="81"/>
      <c r="H212" s="81"/>
      <c r="I212" s="81"/>
      <c r="J212" s="203"/>
    </row>
    <row r="213" spans="1:10" ht="15">
      <c r="A213" s="81"/>
      <c r="B213" s="107"/>
      <c r="C213" s="102"/>
      <c r="D213" s="102"/>
      <c r="E213" s="81"/>
      <c r="F213" s="81"/>
      <c r="G213" s="81"/>
      <c r="H213" s="81"/>
      <c r="I213" s="81"/>
      <c r="J213" s="203"/>
    </row>
    <row r="214" spans="1:10" ht="15">
      <c r="A214" s="81"/>
      <c r="B214" s="89"/>
      <c r="C214" s="59"/>
      <c r="D214" s="88"/>
      <c r="E214" s="81"/>
      <c r="F214" s="81"/>
      <c r="G214" s="81"/>
      <c r="H214" s="81"/>
      <c r="I214" s="81"/>
      <c r="J214" s="203"/>
    </row>
    <row r="215" spans="1:10" ht="15">
      <c r="A215" s="81"/>
      <c r="B215" s="89"/>
      <c r="C215" s="59"/>
      <c r="D215" s="88"/>
      <c r="E215" s="81"/>
      <c r="F215" s="81"/>
      <c r="G215" s="81"/>
      <c r="H215" s="81"/>
      <c r="I215" s="81"/>
      <c r="J215" s="203"/>
    </row>
    <row r="216" spans="1:10" ht="15">
      <c r="A216" s="81"/>
      <c r="B216" s="89"/>
      <c r="C216" s="59"/>
      <c r="D216" s="88"/>
      <c r="E216" s="81"/>
      <c r="F216" s="81"/>
      <c r="G216" s="81"/>
      <c r="H216" s="81"/>
      <c r="I216" s="81"/>
      <c r="J216" s="203"/>
    </row>
    <row r="217" spans="1:10" ht="15">
      <c r="A217" s="81"/>
      <c r="B217" s="87"/>
      <c r="C217" s="59"/>
      <c r="D217" s="88"/>
      <c r="E217" s="81"/>
      <c r="F217" s="81"/>
      <c r="G217" s="81"/>
      <c r="H217" s="81"/>
      <c r="I217" s="81"/>
      <c r="J217" s="203"/>
    </row>
    <row r="218" spans="1:10" ht="15">
      <c r="A218" s="81"/>
      <c r="B218" s="87"/>
      <c r="C218" s="59"/>
      <c r="D218" s="88"/>
      <c r="E218" s="81"/>
      <c r="F218" s="81"/>
      <c r="G218" s="81"/>
      <c r="H218" s="81"/>
      <c r="I218" s="81"/>
      <c r="J218" s="203"/>
    </row>
    <row r="219" spans="1:10" ht="15">
      <c r="A219" s="243"/>
      <c r="B219" s="87"/>
      <c r="C219" s="59"/>
      <c r="D219" s="88"/>
      <c r="E219" s="81"/>
      <c r="F219" s="81"/>
      <c r="G219" s="81"/>
      <c r="H219" s="81"/>
      <c r="I219" s="81"/>
      <c r="J219" s="203"/>
    </row>
    <row r="220" spans="1:10" ht="15">
      <c r="A220" s="243"/>
      <c r="B220" s="87"/>
      <c r="C220" s="59"/>
      <c r="D220" s="88"/>
      <c r="E220" s="81"/>
      <c r="F220" s="81"/>
      <c r="G220" s="81"/>
      <c r="H220" s="81"/>
      <c r="I220" s="81"/>
      <c r="J220" s="203"/>
    </row>
    <row r="221" spans="1:10" ht="15">
      <c r="A221" s="243"/>
      <c r="B221" s="244"/>
      <c r="C221" s="245"/>
      <c r="D221" s="88"/>
      <c r="E221" s="81"/>
      <c r="F221" s="81"/>
      <c r="G221" s="81"/>
      <c r="H221" s="81"/>
      <c r="I221" s="81"/>
      <c r="J221" s="203"/>
    </row>
    <row r="222" spans="1:10" ht="15">
      <c r="A222" s="81"/>
      <c r="B222" s="87"/>
      <c r="C222" s="59"/>
      <c r="D222" s="88"/>
      <c r="E222" s="59"/>
      <c r="F222" s="81"/>
      <c r="G222" s="81"/>
      <c r="H222" s="81"/>
      <c r="I222" s="81"/>
      <c r="J222" s="203"/>
    </row>
    <row r="223" spans="1:10" ht="15">
      <c r="A223" s="81"/>
      <c r="B223" s="87"/>
      <c r="C223" s="59"/>
      <c r="D223" s="88"/>
      <c r="E223" s="59"/>
      <c r="F223" s="81"/>
      <c r="G223" s="81"/>
      <c r="H223" s="81"/>
      <c r="I223" s="81"/>
      <c r="J223" s="203"/>
    </row>
    <row r="224" spans="1:10" ht="15">
      <c r="A224" s="81"/>
      <c r="B224" s="235"/>
      <c r="C224" s="246"/>
      <c r="D224" s="247"/>
      <c r="E224" s="246"/>
      <c r="F224" s="81"/>
      <c r="G224" s="81"/>
      <c r="H224" s="81"/>
      <c r="I224" s="81"/>
      <c r="J224" s="203"/>
    </row>
    <row r="225" spans="1:10" ht="15">
      <c r="A225" s="81"/>
      <c r="B225" s="89"/>
      <c r="C225" s="59"/>
      <c r="D225" s="88"/>
      <c r="E225" s="59"/>
      <c r="F225" s="81"/>
      <c r="G225" s="81"/>
      <c r="H225" s="81"/>
      <c r="I225" s="81"/>
      <c r="J225" s="203"/>
    </row>
    <row r="226" spans="1:10" ht="15">
      <c r="A226" s="81"/>
      <c r="B226" s="89"/>
      <c r="C226" s="59"/>
      <c r="D226" s="88"/>
      <c r="E226" s="59"/>
      <c r="F226" s="81"/>
      <c r="G226" s="81"/>
      <c r="H226" s="81"/>
      <c r="I226" s="81"/>
      <c r="J226" s="203"/>
    </row>
    <row r="227" spans="1:10" ht="15">
      <c r="A227" s="81"/>
      <c r="B227" s="87"/>
      <c r="C227" s="59"/>
      <c r="D227" s="88"/>
      <c r="E227" s="59"/>
      <c r="F227" s="81"/>
      <c r="G227" s="81"/>
      <c r="H227" s="81"/>
      <c r="I227" s="81"/>
      <c r="J227" s="203"/>
    </row>
    <row r="228" spans="1:10" ht="15">
      <c r="A228" s="81"/>
      <c r="B228" s="89"/>
      <c r="C228" s="59"/>
      <c r="D228" s="88"/>
      <c r="E228" s="59"/>
      <c r="F228" s="81"/>
      <c r="G228" s="81"/>
      <c r="H228" s="81"/>
      <c r="I228" s="81"/>
      <c r="J228" s="203"/>
    </row>
    <row r="229" spans="1:10" ht="15">
      <c r="A229" s="81"/>
      <c r="B229" s="89"/>
      <c r="C229" s="59"/>
      <c r="D229" s="88"/>
      <c r="E229" s="59"/>
      <c r="F229" s="81"/>
      <c r="G229" s="81"/>
      <c r="H229" s="81"/>
      <c r="I229" s="81"/>
      <c r="J229" s="203"/>
    </row>
    <row r="230" spans="1:10" ht="15">
      <c r="A230" s="81"/>
      <c r="B230" s="235"/>
      <c r="C230" s="59"/>
      <c r="D230" s="59"/>
      <c r="E230" s="59"/>
      <c r="F230" s="81"/>
      <c r="G230" s="81"/>
      <c r="H230" s="81"/>
      <c r="I230" s="81"/>
      <c r="J230" s="203"/>
    </row>
    <row r="231" spans="1:10" ht="15">
      <c r="A231" s="81"/>
      <c r="B231" s="87"/>
      <c r="C231" s="59"/>
      <c r="D231" s="88"/>
      <c r="E231" s="59"/>
      <c r="F231" s="81"/>
      <c r="G231" s="81"/>
      <c r="H231" s="81"/>
      <c r="I231" s="81"/>
      <c r="J231" s="203"/>
    </row>
    <row r="232" spans="1:10" ht="15">
      <c r="A232" s="81"/>
      <c r="B232" s="87"/>
      <c r="C232" s="59"/>
      <c r="D232" s="88"/>
      <c r="E232" s="59"/>
      <c r="F232" s="81"/>
      <c r="G232" s="81"/>
      <c r="H232" s="81"/>
      <c r="I232" s="81"/>
      <c r="J232" s="203"/>
    </row>
    <row r="233" spans="1:10" ht="15">
      <c r="A233" s="81"/>
      <c r="B233" s="87"/>
      <c r="C233" s="59"/>
      <c r="D233" s="88"/>
      <c r="E233" s="59"/>
      <c r="F233" s="81"/>
      <c r="G233" s="81"/>
      <c r="H233" s="81"/>
      <c r="I233" s="81"/>
      <c r="J233" s="203"/>
    </row>
    <row r="234" spans="1:10" ht="15">
      <c r="A234" s="81"/>
      <c r="B234" s="87"/>
      <c r="C234" s="59"/>
      <c r="D234" s="88"/>
      <c r="E234" s="59"/>
      <c r="F234" s="81"/>
      <c r="G234" s="81"/>
      <c r="H234" s="81"/>
      <c r="I234" s="81"/>
      <c r="J234" s="203"/>
    </row>
    <row r="235" spans="1:10" ht="15">
      <c r="A235" s="81"/>
      <c r="B235" s="87"/>
      <c r="C235" s="59"/>
      <c r="D235" s="88"/>
      <c r="E235" s="59"/>
      <c r="F235" s="81"/>
      <c r="G235" s="81"/>
      <c r="H235" s="81"/>
      <c r="I235" s="81"/>
      <c r="J235" s="203"/>
    </row>
    <row r="236" spans="1:10" ht="15">
      <c r="A236" s="81"/>
      <c r="B236" s="89"/>
      <c r="C236" s="59"/>
      <c r="D236" s="88"/>
      <c r="E236" s="59"/>
      <c r="F236" s="81"/>
      <c r="G236" s="81"/>
      <c r="H236" s="81"/>
      <c r="I236" s="81"/>
      <c r="J236" s="203"/>
    </row>
    <row r="237" spans="1:10" ht="15">
      <c r="A237" s="81"/>
      <c r="B237" s="89"/>
      <c r="C237" s="59"/>
      <c r="D237" s="88"/>
      <c r="E237" s="59"/>
      <c r="F237" s="81"/>
      <c r="G237" s="81"/>
      <c r="H237" s="81"/>
      <c r="I237" s="81"/>
      <c r="J237" s="203"/>
    </row>
    <row r="238" spans="1:10" ht="15">
      <c r="A238" s="81"/>
      <c r="B238" s="235"/>
      <c r="C238" s="221"/>
      <c r="D238" s="222"/>
      <c r="E238" s="221"/>
      <c r="F238" s="81"/>
      <c r="G238" s="81"/>
      <c r="H238" s="81"/>
      <c r="I238" s="81"/>
      <c r="J238" s="203"/>
    </row>
    <row r="239" spans="1:10" ht="15">
      <c r="A239" s="81"/>
      <c r="B239" s="87"/>
      <c r="C239" s="59"/>
      <c r="D239" s="88"/>
      <c r="E239" s="59"/>
      <c r="F239" s="81"/>
      <c r="G239" s="81"/>
      <c r="H239" s="81"/>
      <c r="I239" s="81"/>
      <c r="J239" s="203"/>
    </row>
    <row r="240" spans="1:10" ht="15">
      <c r="A240" s="81"/>
      <c r="B240" s="87"/>
      <c r="C240" s="59"/>
      <c r="D240" s="88"/>
      <c r="E240" s="59"/>
      <c r="F240" s="81"/>
      <c r="G240" s="81"/>
      <c r="H240" s="81"/>
      <c r="I240" s="81"/>
      <c r="J240" s="203"/>
    </row>
    <row r="241" spans="1:10" ht="15">
      <c r="A241" s="81"/>
      <c r="B241" s="89"/>
      <c r="C241" s="59"/>
      <c r="D241" s="88"/>
      <c r="E241" s="59"/>
      <c r="F241" s="81"/>
      <c r="G241" s="81"/>
      <c r="H241" s="81"/>
      <c r="I241" s="81"/>
      <c r="J241" s="203"/>
    </row>
    <row r="242" spans="1:10" ht="15">
      <c r="A242" s="81"/>
      <c r="B242" s="87"/>
      <c r="C242" s="59"/>
      <c r="D242" s="88"/>
      <c r="E242" s="59"/>
      <c r="F242" s="81"/>
      <c r="G242" s="81"/>
      <c r="H242" s="81"/>
      <c r="I242" s="81"/>
      <c r="J242" s="203"/>
    </row>
    <row r="243" spans="1:10" ht="15">
      <c r="A243" s="81"/>
      <c r="B243" s="89"/>
      <c r="C243" s="59"/>
      <c r="D243" s="88"/>
      <c r="E243" s="59"/>
      <c r="F243" s="81"/>
      <c r="G243" s="81"/>
      <c r="H243" s="81"/>
      <c r="I243" s="81"/>
      <c r="J243" s="203"/>
    </row>
    <row r="244" spans="1:10" ht="15">
      <c r="A244" s="81"/>
      <c r="B244" s="89"/>
      <c r="C244" s="59"/>
      <c r="D244" s="88"/>
      <c r="E244" s="59"/>
      <c r="F244" s="81"/>
      <c r="G244" s="81"/>
      <c r="H244" s="81"/>
      <c r="I244" s="81"/>
      <c r="J244" s="203"/>
    </row>
    <row r="245" spans="1:10" ht="15">
      <c r="A245" s="81"/>
      <c r="B245" s="89"/>
      <c r="C245" s="59"/>
      <c r="D245" s="88"/>
      <c r="E245" s="59"/>
      <c r="F245" s="81"/>
      <c r="G245" s="81"/>
      <c r="H245" s="81"/>
      <c r="I245" s="81"/>
      <c r="J245" s="203"/>
    </row>
    <row r="246" spans="1:10" ht="15">
      <c r="A246" s="81"/>
      <c r="B246" s="56"/>
      <c r="C246" s="57"/>
      <c r="D246" s="58"/>
      <c r="E246" s="57"/>
      <c r="F246" s="81"/>
      <c r="G246" s="81"/>
      <c r="H246" s="81"/>
      <c r="I246" s="81"/>
      <c r="J246" s="203"/>
    </row>
    <row r="247" spans="1:10" ht="15">
      <c r="A247" s="81"/>
      <c r="B247" s="56"/>
      <c r="C247" s="57"/>
      <c r="D247" s="58"/>
      <c r="E247" s="57"/>
      <c r="F247" s="81"/>
      <c r="G247" s="81"/>
      <c r="H247" s="81"/>
      <c r="I247" s="81"/>
      <c r="J247" s="203"/>
    </row>
    <row r="248" spans="1:10" ht="15">
      <c r="A248" s="81"/>
      <c r="B248" s="56"/>
      <c r="C248" s="57"/>
      <c r="D248" s="58"/>
      <c r="E248" s="57"/>
      <c r="F248" s="81"/>
      <c r="G248" s="81"/>
      <c r="H248" s="81"/>
      <c r="I248" s="81"/>
      <c r="J248" s="203"/>
    </row>
    <row r="249" spans="1:10" ht="15">
      <c r="A249" s="81"/>
      <c r="B249" s="68"/>
      <c r="C249" s="57"/>
      <c r="D249" s="58"/>
      <c r="E249" s="57"/>
      <c r="F249" s="81"/>
      <c r="G249" s="81"/>
      <c r="H249" s="81"/>
      <c r="I249" s="81"/>
      <c r="J249" s="203"/>
    </row>
    <row r="250" spans="1:10" ht="15">
      <c r="A250" s="81"/>
      <c r="B250" s="68"/>
      <c r="C250" s="57"/>
      <c r="D250" s="58"/>
      <c r="E250" s="57"/>
      <c r="F250" s="81"/>
      <c r="G250" s="81"/>
      <c r="H250" s="81"/>
      <c r="I250" s="81"/>
      <c r="J250" s="203"/>
    </row>
    <row r="251" spans="1:10" ht="15">
      <c r="A251" s="81"/>
      <c r="B251" s="56"/>
      <c r="C251" s="57"/>
      <c r="D251" s="58"/>
      <c r="E251" s="57"/>
      <c r="F251" s="81"/>
      <c r="G251" s="81"/>
      <c r="H251" s="81"/>
      <c r="I251" s="81"/>
      <c r="J251" s="203"/>
    </row>
    <row r="252" spans="1:10" ht="15">
      <c r="A252" s="81"/>
      <c r="B252" s="68"/>
      <c r="C252" s="57"/>
      <c r="D252" s="58"/>
      <c r="E252" s="57"/>
      <c r="F252" s="81"/>
      <c r="G252" s="81"/>
      <c r="H252" s="81"/>
      <c r="I252" s="81"/>
      <c r="J252" s="203"/>
    </row>
    <row r="253" spans="1:10" ht="15">
      <c r="A253" s="81"/>
      <c r="B253" s="56"/>
      <c r="C253" s="57"/>
      <c r="D253" s="58"/>
      <c r="E253" s="57"/>
      <c r="F253" s="81"/>
      <c r="G253" s="81"/>
      <c r="H253" s="81"/>
      <c r="I253" s="81"/>
      <c r="J253" s="203"/>
    </row>
    <row r="254" spans="1:10" ht="15">
      <c r="A254" s="81"/>
      <c r="B254" s="56"/>
      <c r="C254" s="57"/>
      <c r="D254" s="58"/>
      <c r="E254" s="57"/>
      <c r="F254" s="81"/>
      <c r="G254" s="81"/>
      <c r="H254" s="81"/>
      <c r="I254" s="81"/>
      <c r="J254" s="203"/>
    </row>
    <row r="255" spans="1:10" ht="15">
      <c r="A255" s="81"/>
      <c r="B255" s="56"/>
      <c r="C255" s="57"/>
      <c r="D255" s="58"/>
      <c r="E255" s="57"/>
      <c r="F255" s="81"/>
      <c r="G255" s="81"/>
      <c r="H255" s="81"/>
      <c r="I255" s="81"/>
      <c r="J255" s="203"/>
    </row>
    <row r="256" spans="1:10" ht="15">
      <c r="A256" s="81"/>
      <c r="B256" s="63"/>
      <c r="C256" s="64"/>
      <c r="D256" s="64"/>
      <c r="E256" s="64"/>
      <c r="F256" s="81"/>
      <c r="G256" s="81"/>
      <c r="H256" s="81"/>
      <c r="I256" s="233"/>
      <c r="J256" s="203"/>
    </row>
    <row r="257" spans="1:10" ht="15">
      <c r="A257" s="81"/>
      <c r="B257" s="63"/>
      <c r="C257" s="64"/>
      <c r="D257" s="69"/>
      <c r="E257" s="64"/>
      <c r="F257" s="81"/>
      <c r="G257" s="81"/>
      <c r="H257" s="81"/>
      <c r="I257" s="233"/>
      <c r="J257" s="203"/>
    </row>
    <row r="258" spans="1:10" ht="15">
      <c r="A258" s="81"/>
      <c r="B258" s="63"/>
      <c r="C258" s="64"/>
      <c r="D258" s="64"/>
      <c r="E258" s="64"/>
      <c r="F258" s="81"/>
      <c r="G258" s="81"/>
      <c r="H258" s="81"/>
      <c r="I258" s="81"/>
      <c r="J258" s="203"/>
    </row>
    <row r="259" spans="1:10" ht="15">
      <c r="A259" s="81"/>
      <c r="B259" s="63"/>
      <c r="C259" s="64"/>
      <c r="D259" s="64"/>
      <c r="E259" s="64"/>
      <c r="F259" s="81"/>
      <c r="G259" s="81"/>
      <c r="H259" s="81"/>
      <c r="I259" s="81"/>
      <c r="J259" s="203"/>
    </row>
    <row r="260" spans="1:10" ht="15">
      <c r="A260" s="81"/>
      <c r="B260" s="63"/>
      <c r="C260" s="64"/>
      <c r="D260" s="69"/>
      <c r="E260" s="64"/>
      <c r="F260" s="81"/>
      <c r="G260" s="81"/>
      <c r="H260" s="81"/>
      <c r="I260" s="81"/>
      <c r="J260" s="203"/>
    </row>
    <row r="261" spans="1:10" ht="15">
      <c r="A261" s="81"/>
      <c r="B261" s="63"/>
      <c r="C261" s="64"/>
      <c r="D261" s="64"/>
      <c r="E261" s="64"/>
      <c r="F261" s="81"/>
      <c r="G261" s="81"/>
      <c r="H261" s="81"/>
      <c r="I261" s="81"/>
      <c r="J261" s="203"/>
    </row>
    <row r="262" spans="1:10" ht="15">
      <c r="A262" s="81"/>
      <c r="B262" s="63"/>
      <c r="C262" s="64"/>
      <c r="D262" s="69"/>
      <c r="E262" s="64"/>
      <c r="F262" s="81"/>
      <c r="G262" s="81"/>
      <c r="H262" s="81"/>
      <c r="I262" s="81"/>
      <c r="J262" s="203"/>
    </row>
    <row r="263" spans="1:10" ht="15">
      <c r="A263" s="81"/>
      <c r="B263" s="63"/>
      <c r="C263" s="64"/>
      <c r="D263" s="69"/>
      <c r="E263" s="64"/>
      <c r="F263" s="81"/>
      <c r="G263" s="81"/>
      <c r="H263" s="81"/>
      <c r="I263" s="81"/>
      <c r="J263" s="203"/>
    </row>
    <row r="264" spans="1:10" ht="15">
      <c r="A264" s="81"/>
      <c r="B264" s="93"/>
      <c r="C264" s="113"/>
      <c r="D264" s="114"/>
      <c r="E264" s="57"/>
      <c r="F264" s="81"/>
      <c r="G264" s="81"/>
      <c r="H264" s="81"/>
      <c r="I264" s="81"/>
      <c r="J264" s="203"/>
    </row>
    <row r="265" spans="1:10" ht="15">
      <c r="A265" s="81"/>
      <c r="B265" s="93"/>
      <c r="C265" s="57"/>
      <c r="D265" s="58"/>
      <c r="E265" s="57"/>
      <c r="F265" s="81"/>
      <c r="G265" s="81"/>
      <c r="H265" s="81"/>
      <c r="I265" s="81"/>
      <c r="J265" s="203"/>
    </row>
    <row r="266" spans="1:10" ht="15">
      <c r="A266" s="81"/>
      <c r="B266" s="93"/>
      <c r="C266" s="64"/>
      <c r="D266" s="114"/>
      <c r="E266" s="57"/>
      <c r="F266" s="81"/>
      <c r="G266" s="81"/>
      <c r="H266" s="81"/>
      <c r="I266" s="81"/>
      <c r="J266" s="203"/>
    </row>
    <row r="267" spans="1:10" ht="15">
      <c r="A267" s="81"/>
      <c r="B267" s="93"/>
      <c r="C267" s="64"/>
      <c r="D267" s="114"/>
      <c r="E267" s="57"/>
      <c r="F267" s="81"/>
      <c r="G267" s="81"/>
      <c r="H267" s="81"/>
      <c r="I267" s="81"/>
      <c r="J267" s="203"/>
    </row>
    <row r="268" spans="1:10" ht="15">
      <c r="A268" s="81"/>
      <c r="B268" s="93"/>
      <c r="C268" s="113"/>
      <c r="D268" s="113"/>
      <c r="E268" s="57"/>
      <c r="F268" s="81"/>
      <c r="G268" s="81"/>
      <c r="H268" s="81"/>
      <c r="I268" s="81"/>
      <c r="J268" s="203"/>
    </row>
    <row r="269" spans="1:10" ht="15">
      <c r="A269" s="81"/>
      <c r="B269" s="93"/>
      <c r="C269" s="113"/>
      <c r="D269" s="113"/>
      <c r="E269" s="57"/>
      <c r="F269" s="81"/>
      <c r="G269" s="81"/>
      <c r="H269" s="81"/>
      <c r="I269" s="81"/>
      <c r="J269" s="203"/>
    </row>
    <row r="270" spans="1:10" ht="15">
      <c r="A270" s="81"/>
      <c r="B270" s="93"/>
      <c r="C270" s="113"/>
      <c r="D270" s="113"/>
      <c r="E270" s="57"/>
      <c r="F270" s="81"/>
      <c r="G270" s="81"/>
      <c r="H270" s="81"/>
      <c r="I270" s="81"/>
      <c r="J270" s="203"/>
    </row>
    <row r="271" spans="1:10" ht="15">
      <c r="A271" s="81"/>
      <c r="B271" s="93"/>
      <c r="C271" s="113"/>
      <c r="D271" s="113"/>
      <c r="E271" s="57"/>
      <c r="F271" s="81"/>
      <c r="G271" s="81"/>
      <c r="H271" s="81"/>
      <c r="I271" s="81"/>
      <c r="J271" s="203"/>
    </row>
    <row r="272" spans="1:10" ht="15">
      <c r="A272" s="81"/>
      <c r="B272" s="87"/>
      <c r="C272" s="59"/>
      <c r="D272" s="88"/>
      <c r="E272" s="59"/>
      <c r="F272" s="81"/>
      <c r="G272" s="81"/>
      <c r="H272" s="81"/>
      <c r="I272" s="81"/>
      <c r="J272" s="203"/>
    </row>
    <row r="273" spans="1:10" ht="15">
      <c r="A273" s="81"/>
      <c r="B273" s="116"/>
      <c r="C273" s="59"/>
      <c r="D273" s="88"/>
      <c r="E273" s="59"/>
      <c r="F273" s="81"/>
      <c r="G273" s="81"/>
      <c r="H273" s="81"/>
      <c r="I273" s="81"/>
      <c r="J273" s="203"/>
    </row>
    <row r="274" spans="1:10" ht="15">
      <c r="A274" s="81"/>
      <c r="B274" s="116"/>
      <c r="C274" s="59"/>
      <c r="D274" s="88"/>
      <c r="E274" s="59"/>
      <c r="F274" s="81"/>
      <c r="G274" s="81"/>
      <c r="H274" s="81"/>
      <c r="I274" s="81"/>
      <c r="J274" s="203"/>
    </row>
    <row r="275" spans="1:10" ht="15">
      <c r="A275" s="81"/>
      <c r="B275" s="238"/>
      <c r="C275" s="59"/>
      <c r="D275" s="88"/>
      <c r="E275" s="59"/>
      <c r="F275" s="81"/>
      <c r="G275" s="81"/>
      <c r="H275" s="81"/>
      <c r="I275" s="81"/>
      <c r="J275" s="203"/>
    </row>
    <row r="276" spans="1:10" ht="15">
      <c r="A276" s="81"/>
      <c r="B276" s="87"/>
      <c r="C276" s="59"/>
      <c r="D276" s="59"/>
      <c r="E276" s="59"/>
      <c r="F276" s="81"/>
      <c r="G276" s="81"/>
      <c r="H276" s="81"/>
      <c r="I276" s="81"/>
      <c r="J276" s="203"/>
    </row>
    <row r="277" spans="1:10" ht="15">
      <c r="A277" s="81"/>
      <c r="B277" s="238"/>
      <c r="C277" s="59"/>
      <c r="D277" s="88"/>
      <c r="E277" s="59"/>
      <c r="F277" s="81"/>
      <c r="G277" s="81"/>
      <c r="H277" s="81"/>
      <c r="I277" s="81"/>
      <c r="J277" s="203"/>
    </row>
    <row r="278" spans="1:10" ht="15">
      <c r="A278" s="81"/>
      <c r="B278" s="238"/>
      <c r="C278" s="59"/>
      <c r="D278" s="88"/>
      <c r="E278" s="59"/>
      <c r="F278" s="81"/>
      <c r="G278" s="81"/>
      <c r="H278" s="81"/>
      <c r="I278" s="81"/>
      <c r="J278" s="203"/>
    </row>
    <row r="279" spans="1:10" ht="15">
      <c r="A279" s="81"/>
      <c r="B279" s="238"/>
      <c r="C279" s="59"/>
      <c r="D279" s="88"/>
      <c r="E279" s="59"/>
      <c r="F279" s="81"/>
      <c r="G279" s="81"/>
      <c r="H279" s="81"/>
      <c r="I279" s="81"/>
      <c r="J279" s="203"/>
    </row>
    <row r="280" spans="1:10" ht="15">
      <c r="A280" s="81"/>
      <c r="B280" s="220"/>
      <c r="C280" s="221"/>
      <c r="D280" s="222"/>
      <c r="E280" s="221"/>
      <c r="F280" s="81"/>
      <c r="G280" s="81"/>
      <c r="H280" s="81"/>
      <c r="I280" s="81"/>
      <c r="J280" s="203"/>
    </row>
    <row r="281" spans="1:10" ht="15">
      <c r="A281" s="81"/>
      <c r="B281" s="235"/>
      <c r="C281" s="221"/>
      <c r="D281" s="222"/>
      <c r="E281" s="221"/>
      <c r="F281" s="81"/>
      <c r="G281" s="81"/>
      <c r="H281" s="81"/>
      <c r="I281" s="81"/>
      <c r="J281" s="203"/>
    </row>
    <row r="282" spans="1:10" ht="15">
      <c r="A282" s="81"/>
      <c r="B282" s="220"/>
      <c r="C282" s="221"/>
      <c r="D282" s="222"/>
      <c r="E282" s="221"/>
      <c r="F282" s="81"/>
      <c r="G282" s="81"/>
      <c r="H282" s="81"/>
      <c r="I282" s="81"/>
      <c r="J282" s="203"/>
    </row>
    <row r="283" spans="1:10" ht="15">
      <c r="A283" s="81"/>
      <c r="B283" s="234"/>
      <c r="C283" s="221"/>
      <c r="D283" s="222"/>
      <c r="E283" s="221"/>
      <c r="F283" s="81"/>
      <c r="G283" s="81"/>
      <c r="H283" s="81"/>
      <c r="I283" s="81"/>
      <c r="J283" s="203"/>
    </row>
    <row r="284" spans="1:10" ht="15">
      <c r="A284" s="81"/>
      <c r="B284" s="225"/>
      <c r="C284" s="221"/>
      <c r="D284" s="222"/>
      <c r="E284" s="221"/>
      <c r="F284" s="81"/>
      <c r="G284" s="81"/>
      <c r="H284" s="81"/>
      <c r="I284" s="81"/>
      <c r="J284" s="203"/>
    </row>
    <row r="285" spans="1:10" ht="15">
      <c r="A285" s="81"/>
      <c r="B285" s="220"/>
      <c r="C285" s="221"/>
      <c r="D285" s="222"/>
      <c r="E285" s="221"/>
      <c r="F285" s="81"/>
      <c r="G285" s="81"/>
      <c r="H285" s="81"/>
      <c r="I285" s="81"/>
      <c r="J285" s="203"/>
    </row>
    <row r="286" spans="1:10" ht="15">
      <c r="A286" s="81"/>
      <c r="B286" s="225"/>
      <c r="C286" s="221"/>
      <c r="D286" s="222"/>
      <c r="E286" s="221"/>
      <c r="F286" s="81"/>
      <c r="G286" s="81"/>
      <c r="H286" s="81"/>
      <c r="I286" s="81"/>
      <c r="J286" s="203"/>
    </row>
    <row r="287" spans="1:10" ht="15">
      <c r="A287" s="81"/>
      <c r="B287" s="225"/>
      <c r="C287" s="221"/>
      <c r="D287" s="222"/>
      <c r="E287" s="221"/>
      <c r="F287" s="81"/>
      <c r="G287" s="81"/>
      <c r="H287" s="81"/>
      <c r="I287" s="81"/>
      <c r="J287" s="203"/>
    </row>
    <row r="288" spans="1:10" ht="15">
      <c r="A288" s="81"/>
      <c r="B288" s="226"/>
      <c r="C288" s="227"/>
      <c r="D288" s="227"/>
      <c r="E288" s="81"/>
      <c r="F288" s="81"/>
      <c r="G288" s="81"/>
      <c r="H288" s="81"/>
      <c r="I288" s="81"/>
      <c r="J288" s="203"/>
    </row>
    <row r="289" spans="1:10" ht="15">
      <c r="A289" s="81"/>
      <c r="B289" s="226"/>
      <c r="C289" s="227"/>
      <c r="D289" s="227"/>
      <c r="E289" s="81"/>
      <c r="F289" s="81"/>
      <c r="G289" s="81"/>
      <c r="H289" s="81"/>
      <c r="I289" s="81"/>
      <c r="J289" s="203"/>
    </row>
    <row r="290" spans="1:10" ht="15">
      <c r="A290" s="81"/>
      <c r="B290" s="226"/>
      <c r="C290" s="227"/>
      <c r="D290" s="227"/>
      <c r="E290" s="81"/>
      <c r="F290" s="81"/>
      <c r="G290" s="81"/>
      <c r="H290" s="81"/>
      <c r="I290" s="81"/>
      <c r="J290" s="203"/>
    </row>
    <row r="291" spans="1:10" ht="15">
      <c r="A291" s="81"/>
      <c r="B291" s="226"/>
      <c r="C291" s="227"/>
      <c r="D291" s="227"/>
      <c r="E291" s="81"/>
      <c r="F291" s="81"/>
      <c r="G291" s="81"/>
      <c r="H291" s="81"/>
      <c r="I291" s="81"/>
      <c r="J291" s="203"/>
    </row>
    <row r="292" spans="1:10" ht="15">
      <c r="A292" s="81"/>
      <c r="B292" s="226"/>
      <c r="C292" s="227"/>
      <c r="D292" s="227"/>
      <c r="E292" s="81"/>
      <c r="F292" s="81"/>
      <c r="G292" s="81"/>
      <c r="H292" s="81"/>
      <c r="I292" s="81"/>
      <c r="J292" s="203"/>
    </row>
    <row r="293" spans="1:10" ht="15">
      <c r="A293" s="81"/>
      <c r="B293" s="226"/>
      <c r="C293" s="227"/>
      <c r="D293" s="227"/>
      <c r="E293" s="81"/>
      <c r="F293" s="81"/>
      <c r="G293" s="81"/>
      <c r="H293" s="81"/>
      <c r="I293" s="81"/>
      <c r="J293" s="203"/>
    </row>
    <row r="294" spans="1:10" ht="15">
      <c r="A294" s="81"/>
      <c r="B294" s="226"/>
      <c r="C294" s="227"/>
      <c r="D294" s="227"/>
      <c r="E294" s="81"/>
      <c r="F294" s="81"/>
      <c r="G294" s="81"/>
      <c r="H294" s="81"/>
      <c r="I294" s="81"/>
      <c r="J294" s="203"/>
    </row>
    <row r="295" spans="1:10" ht="15">
      <c r="A295" s="81"/>
      <c r="B295" s="226"/>
      <c r="C295" s="227"/>
      <c r="D295" s="227"/>
      <c r="E295" s="81"/>
      <c r="F295" s="81"/>
      <c r="G295" s="81"/>
      <c r="H295" s="81"/>
      <c r="I295" s="81"/>
      <c r="J295" s="203"/>
    </row>
    <row r="296" spans="1:10" ht="15">
      <c r="A296" s="81"/>
      <c r="B296" s="116"/>
      <c r="C296" s="59"/>
      <c r="D296" s="117"/>
      <c r="E296" s="81"/>
      <c r="F296" s="81"/>
      <c r="G296" s="81"/>
      <c r="H296" s="81"/>
      <c r="I296" s="81"/>
      <c r="J296" s="203"/>
    </row>
    <row r="297" spans="1:10" ht="15">
      <c r="A297" s="81"/>
      <c r="B297" s="238"/>
      <c r="C297" s="59"/>
      <c r="D297" s="117"/>
      <c r="E297" s="81"/>
      <c r="F297" s="81"/>
      <c r="G297" s="81"/>
      <c r="H297" s="81"/>
      <c r="I297" s="81"/>
      <c r="J297" s="203"/>
    </row>
    <row r="298" spans="1:10" ht="15">
      <c r="A298" s="81"/>
      <c r="B298" s="116"/>
      <c r="C298" s="59"/>
      <c r="D298" s="117"/>
      <c r="E298" s="81"/>
      <c r="F298" s="81"/>
      <c r="G298" s="81"/>
      <c r="H298" s="81"/>
      <c r="I298" s="81"/>
      <c r="J298" s="203"/>
    </row>
    <row r="299" spans="1:10" ht="15">
      <c r="A299" s="81"/>
      <c r="B299" s="116"/>
      <c r="C299" s="59"/>
      <c r="D299" s="117"/>
      <c r="E299" s="81"/>
      <c r="F299" s="81"/>
      <c r="G299" s="81"/>
      <c r="H299" s="81"/>
      <c r="I299" s="81"/>
      <c r="J299" s="203"/>
    </row>
    <row r="300" spans="1:10" ht="15">
      <c r="A300" s="81"/>
      <c r="B300" s="238"/>
      <c r="C300" s="59"/>
      <c r="D300" s="117"/>
      <c r="E300" s="81"/>
      <c r="F300" s="81"/>
      <c r="G300" s="81"/>
      <c r="H300" s="81"/>
      <c r="I300" s="81"/>
      <c r="J300" s="203"/>
    </row>
    <row r="301" spans="1:10" ht="15">
      <c r="A301" s="81"/>
      <c r="B301" s="116"/>
      <c r="C301" s="59"/>
      <c r="D301" s="117"/>
      <c r="E301" s="81"/>
      <c r="F301" s="81"/>
      <c r="G301" s="81"/>
      <c r="H301" s="81"/>
      <c r="I301" s="81"/>
      <c r="J301" s="203"/>
    </row>
    <row r="302" spans="1:10" ht="15">
      <c r="A302" s="81"/>
      <c r="B302" s="116"/>
      <c r="C302" s="59"/>
      <c r="D302" s="117"/>
      <c r="E302" s="81"/>
      <c r="F302" s="81"/>
      <c r="G302" s="81"/>
      <c r="H302" s="81"/>
      <c r="I302" s="81"/>
      <c r="J302" s="203"/>
    </row>
    <row r="303" spans="1:10" ht="15">
      <c r="A303" s="81"/>
      <c r="B303" s="93"/>
      <c r="C303" s="94"/>
      <c r="D303" s="102"/>
      <c r="E303" s="81"/>
      <c r="F303" s="81"/>
      <c r="G303" s="81"/>
      <c r="H303" s="81"/>
      <c r="I303" s="81"/>
      <c r="J303" s="602"/>
    </row>
    <row r="304" spans="1:10" ht="15">
      <c r="A304" s="81"/>
      <c r="B304" s="93"/>
      <c r="C304" s="94"/>
      <c r="D304" s="102"/>
      <c r="E304" s="81"/>
      <c r="F304" s="81"/>
      <c r="G304" s="81"/>
      <c r="H304" s="81"/>
      <c r="I304" s="81"/>
      <c r="J304" s="603"/>
    </row>
    <row r="305" spans="1:10" ht="15">
      <c r="A305" s="81"/>
      <c r="B305" s="93"/>
      <c r="C305" s="94"/>
      <c r="D305" s="102"/>
      <c r="E305" s="81"/>
      <c r="F305" s="81"/>
      <c r="G305" s="81"/>
      <c r="H305" s="81"/>
      <c r="I305" s="81"/>
      <c r="J305" s="603"/>
    </row>
    <row r="306" spans="1:10" ht="15">
      <c r="A306" s="81"/>
      <c r="B306" s="93"/>
      <c r="C306" s="94"/>
      <c r="D306" s="102"/>
      <c r="E306" s="81"/>
      <c r="F306" s="81"/>
      <c r="G306" s="81"/>
      <c r="H306" s="81"/>
      <c r="I306" s="81"/>
      <c r="J306" s="603"/>
    </row>
    <row r="307" spans="1:10" ht="15">
      <c r="A307" s="81"/>
      <c r="B307" s="93"/>
      <c r="C307" s="115"/>
      <c r="D307" s="102"/>
      <c r="E307" s="81"/>
      <c r="F307" s="81"/>
      <c r="G307" s="81"/>
      <c r="H307" s="81"/>
      <c r="I307" s="81"/>
      <c r="J307" s="603"/>
    </row>
    <row r="308" spans="1:10" ht="15">
      <c r="A308" s="81"/>
      <c r="B308" s="93"/>
      <c r="C308" s="115"/>
      <c r="D308" s="102"/>
      <c r="E308" s="81"/>
      <c r="F308" s="81"/>
      <c r="G308" s="81"/>
      <c r="H308" s="81"/>
      <c r="I308" s="81"/>
      <c r="J308" s="604"/>
    </row>
    <row r="309" spans="1:10" ht="15">
      <c r="A309" s="81"/>
      <c r="B309" s="93"/>
      <c r="C309" s="115"/>
      <c r="D309" s="102"/>
      <c r="E309" s="81"/>
      <c r="F309" s="81"/>
      <c r="G309" s="81"/>
      <c r="H309" s="81"/>
      <c r="I309" s="81"/>
      <c r="J309" s="203"/>
    </row>
    <row r="310" spans="1:10" ht="15">
      <c r="A310" s="81"/>
      <c r="B310" s="108"/>
      <c r="C310" s="109"/>
      <c r="D310" s="110"/>
      <c r="E310" s="81"/>
      <c r="F310" s="81"/>
      <c r="G310" s="81"/>
      <c r="H310" s="81"/>
      <c r="I310" s="81"/>
      <c r="J310" s="203"/>
    </row>
    <row r="311" spans="1:10" ht="15">
      <c r="A311" s="81"/>
      <c r="B311" s="111"/>
      <c r="C311" s="110"/>
      <c r="D311" s="110"/>
      <c r="E311" s="81"/>
      <c r="F311" s="81"/>
      <c r="G311" s="81"/>
      <c r="H311" s="81"/>
      <c r="I311" s="81"/>
      <c r="J311" s="203"/>
    </row>
    <row r="312" spans="1:10" ht="15">
      <c r="A312" s="81"/>
      <c r="B312" s="111"/>
      <c r="C312" s="110"/>
      <c r="D312" s="110"/>
      <c r="E312" s="81"/>
      <c r="F312" s="81"/>
      <c r="G312" s="81"/>
      <c r="H312" s="81"/>
      <c r="I312" s="81"/>
      <c r="J312" s="203"/>
    </row>
    <row r="313" spans="1:10" s="193" customFormat="1" ht="15">
      <c r="A313" s="187"/>
      <c r="B313" s="199"/>
      <c r="C313" s="192"/>
      <c r="D313" s="192"/>
      <c r="E313" s="187"/>
      <c r="F313" s="187"/>
      <c r="G313" s="187"/>
      <c r="H313" s="187"/>
      <c r="I313" s="187"/>
      <c r="J313" s="202"/>
    </row>
    <row r="314" spans="1:10" s="194" customFormat="1" ht="15">
      <c r="A314" s="81"/>
      <c r="B314" s="111"/>
      <c r="C314" s="110"/>
      <c r="D314" s="110"/>
      <c r="E314" s="81"/>
      <c r="F314" s="81"/>
      <c r="G314" s="81"/>
      <c r="H314" s="81"/>
      <c r="I314" s="81"/>
      <c r="J314" s="203"/>
    </row>
    <row r="315" spans="1:10" s="194" customFormat="1" ht="15">
      <c r="A315" s="81"/>
      <c r="B315" s="93"/>
      <c r="C315" s="115"/>
      <c r="D315" s="102"/>
      <c r="E315" s="81"/>
      <c r="F315" s="81"/>
      <c r="G315" s="81"/>
      <c r="H315" s="81"/>
      <c r="I315" s="81"/>
      <c r="J315" s="203"/>
    </row>
    <row r="316" spans="1:10" s="194" customFormat="1" ht="15">
      <c r="A316" s="81"/>
      <c r="B316" s="93"/>
      <c r="C316" s="115"/>
      <c r="D316" s="102"/>
      <c r="E316" s="81"/>
      <c r="F316" s="81"/>
      <c r="G316" s="81"/>
      <c r="H316" s="81"/>
      <c r="I316" s="81"/>
      <c r="J316" s="203"/>
    </row>
    <row r="317" spans="1:10" s="194" customFormat="1" ht="15">
      <c r="A317" s="81"/>
      <c r="B317" s="93"/>
      <c r="C317" s="115"/>
      <c r="D317" s="102"/>
      <c r="E317" s="81"/>
      <c r="F317" s="81"/>
      <c r="G317" s="81"/>
      <c r="H317" s="81"/>
      <c r="I317" s="81"/>
      <c r="J317" s="203"/>
    </row>
    <row r="318" spans="1:10" s="193" customFormat="1" ht="15">
      <c r="A318" s="187"/>
      <c r="B318" s="184"/>
      <c r="C318" s="185"/>
      <c r="D318" s="196"/>
      <c r="E318" s="187"/>
      <c r="F318" s="187"/>
      <c r="G318" s="187"/>
      <c r="H318" s="187"/>
      <c r="I318" s="187"/>
      <c r="J318" s="202"/>
    </row>
    <row r="319" spans="1:10" s="194" customFormat="1" ht="15">
      <c r="A319" s="81"/>
      <c r="B319" s="93"/>
      <c r="C319" s="113"/>
      <c r="D319" s="102"/>
      <c r="E319" s="81"/>
      <c r="F319" s="81"/>
      <c r="G319" s="81"/>
      <c r="H319" s="81"/>
      <c r="I319" s="81"/>
      <c r="J319" s="203"/>
    </row>
    <row r="320" spans="1:10" s="194" customFormat="1" ht="15">
      <c r="A320" s="81"/>
      <c r="B320" s="93"/>
      <c r="C320" s="113"/>
      <c r="D320" s="102"/>
      <c r="E320" s="81"/>
      <c r="F320" s="81"/>
      <c r="G320" s="81"/>
      <c r="H320" s="81"/>
      <c r="I320" s="81"/>
      <c r="J320" s="203"/>
    </row>
    <row r="321" spans="1:10" s="193" customFormat="1" ht="15">
      <c r="A321" s="187"/>
      <c r="B321" s="184"/>
      <c r="C321" s="185"/>
      <c r="D321" s="185"/>
      <c r="E321" s="187"/>
      <c r="F321" s="187"/>
      <c r="G321" s="187"/>
      <c r="H321" s="187"/>
      <c r="I321" s="187"/>
      <c r="J321" s="202"/>
    </row>
    <row r="322" spans="1:10" s="194" customFormat="1" ht="15">
      <c r="A322" s="81"/>
      <c r="B322" s="93"/>
      <c r="C322" s="115"/>
      <c r="D322" s="102"/>
      <c r="E322" s="81"/>
      <c r="F322" s="81"/>
      <c r="G322" s="81"/>
      <c r="H322" s="81"/>
      <c r="I322" s="81"/>
      <c r="J322" s="203"/>
    </row>
    <row r="323" spans="1:10" s="194" customFormat="1" ht="15">
      <c r="A323" s="81"/>
      <c r="B323" s="93"/>
      <c r="C323" s="115"/>
      <c r="D323" s="102"/>
      <c r="E323" s="81"/>
      <c r="F323" s="81"/>
      <c r="G323" s="81"/>
      <c r="H323" s="81"/>
      <c r="I323" s="81"/>
      <c r="J323" s="203"/>
    </row>
    <row r="324" spans="1:10" s="194" customFormat="1" ht="15">
      <c r="A324" s="81"/>
      <c r="B324" s="93"/>
      <c r="C324" s="115"/>
      <c r="D324" s="102"/>
      <c r="E324" s="81"/>
      <c r="F324" s="81"/>
      <c r="G324" s="81"/>
      <c r="H324" s="81"/>
      <c r="I324" s="81"/>
      <c r="J324" s="203"/>
    </row>
    <row r="325" spans="1:10" s="193" customFormat="1" ht="15">
      <c r="A325" s="187"/>
      <c r="B325" s="200"/>
      <c r="C325" s="201"/>
      <c r="D325" s="196"/>
      <c r="E325" s="187"/>
      <c r="F325" s="187"/>
      <c r="G325" s="187"/>
      <c r="H325" s="187"/>
      <c r="I325" s="187"/>
      <c r="J325" s="202"/>
    </row>
    <row r="326" spans="1:10" s="194" customFormat="1" ht="15">
      <c r="A326" s="81"/>
      <c r="B326" s="197"/>
      <c r="C326" s="198"/>
      <c r="D326" s="102"/>
      <c r="E326" s="81"/>
      <c r="F326" s="81"/>
      <c r="G326" s="81"/>
      <c r="H326" s="81"/>
      <c r="I326" s="81"/>
      <c r="J326" s="203"/>
    </row>
    <row r="327" spans="1:10" s="194" customFormat="1" ht="15">
      <c r="A327" s="81"/>
      <c r="B327" s="197"/>
      <c r="C327" s="198"/>
      <c r="D327" s="102"/>
      <c r="E327" s="81"/>
      <c r="F327" s="81"/>
      <c r="G327" s="81"/>
      <c r="H327" s="81"/>
      <c r="I327" s="81"/>
      <c r="J327" s="203"/>
    </row>
    <row r="328" spans="1:10" s="194" customFormat="1" ht="15">
      <c r="A328" s="81"/>
      <c r="B328" s="197"/>
      <c r="C328" s="198"/>
      <c r="D328" s="102"/>
      <c r="E328" s="81"/>
      <c r="F328" s="81"/>
      <c r="G328" s="81"/>
      <c r="H328" s="81"/>
      <c r="I328" s="81"/>
      <c r="J328" s="203"/>
    </row>
    <row r="329" spans="1:10" s="194" customFormat="1" ht="15">
      <c r="A329" s="81"/>
      <c r="B329" s="197"/>
      <c r="C329" s="198"/>
      <c r="D329" s="106"/>
      <c r="E329" s="81"/>
      <c r="F329" s="81"/>
      <c r="G329" s="81"/>
      <c r="H329" s="81"/>
      <c r="I329" s="81"/>
      <c r="J329" s="203"/>
    </row>
    <row r="330" spans="1:10" ht="15">
      <c r="A330" s="81"/>
      <c r="B330" s="129"/>
      <c r="C330" s="130"/>
      <c r="D330" s="128"/>
      <c r="E330" s="81"/>
      <c r="F330" s="81"/>
      <c r="G330" s="81"/>
      <c r="H330" s="81"/>
      <c r="I330" s="81"/>
      <c r="J330" s="203"/>
    </row>
    <row r="331" spans="1:10" ht="15">
      <c r="A331" s="81"/>
      <c r="B331" s="129"/>
      <c r="C331" s="130"/>
      <c r="D331" s="128"/>
      <c r="E331" s="81"/>
      <c r="F331" s="81"/>
      <c r="G331" s="81"/>
      <c r="H331" s="81"/>
      <c r="I331" s="81"/>
      <c r="J331" s="203"/>
    </row>
    <row r="332" spans="1:10" ht="15">
      <c r="A332" s="81"/>
      <c r="B332" s="107"/>
      <c r="C332" s="102"/>
      <c r="D332" s="102"/>
      <c r="E332" s="81"/>
      <c r="F332" s="81"/>
      <c r="G332" s="81"/>
      <c r="H332" s="81"/>
      <c r="I332" s="81"/>
      <c r="J332" s="203"/>
    </row>
    <row r="333" spans="1:10" ht="15">
      <c r="A333" s="81"/>
      <c r="B333" s="107"/>
      <c r="C333" s="102"/>
      <c r="D333" s="102"/>
      <c r="E333" s="81"/>
      <c r="F333" s="81"/>
      <c r="G333" s="81"/>
      <c r="H333" s="81"/>
      <c r="I333" s="81"/>
      <c r="J333" s="203"/>
    </row>
    <row r="334" spans="1:10" ht="15">
      <c r="A334" s="81"/>
      <c r="B334" s="107"/>
      <c r="C334" s="102"/>
      <c r="D334" s="102"/>
      <c r="E334" s="81"/>
      <c r="F334" s="81"/>
      <c r="G334" s="81"/>
      <c r="H334" s="81"/>
      <c r="I334" s="81"/>
      <c r="J334" s="203"/>
    </row>
    <row r="335" spans="1:10" ht="15">
      <c r="A335" s="81"/>
      <c r="B335" s="93"/>
      <c r="C335" s="115"/>
      <c r="D335" s="102"/>
      <c r="E335" s="81"/>
      <c r="F335" s="81"/>
      <c r="G335" s="81"/>
      <c r="H335" s="81"/>
      <c r="I335" s="81"/>
      <c r="J335" s="203"/>
    </row>
    <row r="336" spans="1:10" ht="15">
      <c r="A336" s="81"/>
      <c r="B336" s="93"/>
      <c r="C336" s="115"/>
      <c r="D336" s="102"/>
      <c r="E336" s="81"/>
      <c r="F336" s="81"/>
      <c r="G336" s="81"/>
      <c r="H336" s="81"/>
      <c r="I336" s="81"/>
      <c r="J336" s="203"/>
    </row>
    <row r="337" spans="1:10" ht="15">
      <c r="A337" s="81"/>
      <c r="B337" s="93"/>
      <c r="C337" s="115"/>
      <c r="D337" s="102"/>
      <c r="E337" s="81"/>
      <c r="F337" s="81"/>
      <c r="G337" s="81"/>
      <c r="H337" s="81"/>
      <c r="I337" s="81"/>
      <c r="J337" s="203"/>
    </row>
    <row r="338" spans="1:10" ht="15">
      <c r="A338" s="81"/>
      <c r="B338" s="93"/>
      <c r="C338" s="115"/>
      <c r="D338" s="102"/>
      <c r="E338" s="81"/>
      <c r="F338" s="81"/>
      <c r="G338" s="81"/>
      <c r="H338" s="81"/>
      <c r="I338" s="81"/>
      <c r="J338" s="203"/>
    </row>
    <row r="339" spans="1:10" ht="15">
      <c r="A339" s="81"/>
      <c r="B339" s="87"/>
      <c r="C339" s="59"/>
      <c r="D339" s="88"/>
      <c r="E339" s="81"/>
      <c r="F339" s="81"/>
      <c r="G339" s="81"/>
      <c r="H339" s="81"/>
      <c r="I339" s="81"/>
      <c r="J339" s="203"/>
    </row>
    <row r="340" spans="1:10" ht="15">
      <c r="A340" s="81"/>
      <c r="B340" s="89"/>
      <c r="C340" s="59"/>
      <c r="D340" s="88"/>
      <c r="E340" s="81"/>
      <c r="F340" s="81"/>
      <c r="G340" s="81"/>
      <c r="H340" s="81"/>
      <c r="I340" s="81"/>
      <c r="J340" s="203"/>
    </row>
    <row r="341" spans="1:10" ht="15">
      <c r="A341" s="81"/>
      <c r="B341" s="89"/>
      <c r="C341" s="59"/>
      <c r="D341" s="88"/>
      <c r="E341" s="81"/>
      <c r="F341" s="81"/>
      <c r="G341" s="81"/>
      <c r="H341" s="81"/>
      <c r="I341" s="81"/>
      <c r="J341" s="203"/>
    </row>
    <row r="342" spans="1:10" ht="15">
      <c r="A342" s="81"/>
      <c r="B342" s="87"/>
      <c r="C342" s="59"/>
      <c r="D342" s="88"/>
      <c r="E342" s="81"/>
      <c r="F342" s="81"/>
      <c r="G342" s="81"/>
      <c r="H342" s="81"/>
      <c r="I342" s="81"/>
      <c r="J342" s="203"/>
    </row>
    <row r="343" spans="1:10" ht="15">
      <c r="A343" s="81"/>
      <c r="B343" s="87"/>
      <c r="C343" s="59"/>
      <c r="D343" s="88"/>
      <c r="E343" s="81"/>
      <c r="F343" s="81"/>
      <c r="G343" s="81"/>
      <c r="H343" s="81"/>
      <c r="I343" s="81"/>
      <c r="J343" s="203"/>
    </row>
    <row r="344" spans="1:10" ht="15">
      <c r="A344" s="81"/>
      <c r="B344" s="89"/>
      <c r="C344" s="59"/>
      <c r="D344" s="88"/>
      <c r="E344" s="81"/>
      <c r="F344" s="81"/>
      <c r="G344" s="81"/>
      <c r="H344" s="81"/>
      <c r="I344" s="81"/>
      <c r="J344" s="203"/>
    </row>
    <row r="345" spans="1:10" ht="15">
      <c r="A345" s="81"/>
      <c r="B345" s="89"/>
      <c r="C345" s="59"/>
      <c r="D345" s="88"/>
      <c r="E345" s="81"/>
      <c r="F345" s="81"/>
      <c r="G345" s="81"/>
      <c r="H345" s="81"/>
      <c r="I345" s="81"/>
      <c r="J345" s="203"/>
    </row>
    <row r="346" spans="1:10" ht="15">
      <c r="A346" s="81"/>
      <c r="B346" s="89"/>
      <c r="C346" s="59"/>
      <c r="D346" s="88"/>
      <c r="E346" s="81"/>
      <c r="F346" s="81"/>
      <c r="G346" s="81"/>
      <c r="H346" s="81"/>
      <c r="I346" s="81"/>
      <c r="J346" s="203"/>
    </row>
    <row r="347" spans="1:10" ht="15">
      <c r="A347" s="81"/>
      <c r="B347" s="96"/>
      <c r="C347" s="94"/>
      <c r="D347" s="94"/>
      <c r="E347" s="81"/>
      <c r="F347" s="81"/>
      <c r="G347" s="81"/>
      <c r="H347" s="81"/>
      <c r="I347" s="81"/>
      <c r="J347" s="203"/>
    </row>
    <row r="348" spans="1:10" ht="15">
      <c r="A348" s="81"/>
      <c r="B348" s="95"/>
      <c r="C348" s="94"/>
      <c r="D348" s="94"/>
      <c r="E348" s="81"/>
      <c r="F348" s="81"/>
      <c r="G348" s="81"/>
      <c r="H348" s="81"/>
      <c r="I348" s="81"/>
      <c r="J348" s="203"/>
    </row>
    <row r="349" spans="1:10" ht="15">
      <c r="A349" s="81"/>
      <c r="B349" s="95"/>
      <c r="C349" s="94"/>
      <c r="D349" s="94"/>
      <c r="E349" s="81"/>
      <c r="F349" s="81"/>
      <c r="G349" s="81"/>
      <c r="H349" s="81"/>
      <c r="I349" s="81"/>
      <c r="J349" s="203"/>
    </row>
    <row r="350" spans="1:10" ht="15">
      <c r="A350" s="81"/>
      <c r="B350" s="95"/>
      <c r="C350" s="94"/>
      <c r="D350" s="94"/>
      <c r="E350" s="81"/>
      <c r="F350" s="81"/>
      <c r="G350" s="81"/>
      <c r="H350" s="81"/>
      <c r="I350" s="81"/>
      <c r="J350" s="203"/>
    </row>
    <row r="351" spans="1:10" ht="15">
      <c r="A351" s="81"/>
      <c r="B351" s="95"/>
      <c r="C351" s="94"/>
      <c r="D351" s="94"/>
      <c r="E351" s="81"/>
      <c r="F351" s="81"/>
      <c r="G351" s="81"/>
      <c r="H351" s="81"/>
      <c r="I351" s="81"/>
      <c r="J351" s="203"/>
    </row>
    <row r="352" spans="1:10" ht="15">
      <c r="A352" s="81"/>
      <c r="B352" s="95"/>
      <c r="C352" s="94"/>
      <c r="D352" s="94"/>
      <c r="E352" s="81"/>
      <c r="F352" s="81"/>
      <c r="G352" s="81"/>
      <c r="H352" s="81"/>
      <c r="I352" s="81"/>
      <c r="J352" s="203"/>
    </row>
    <row r="353" spans="1:10" ht="15">
      <c r="A353" s="81"/>
      <c r="B353" s="96"/>
      <c r="C353" s="94"/>
      <c r="D353" s="94"/>
      <c r="E353" s="81"/>
      <c r="F353" s="81"/>
      <c r="G353" s="81"/>
      <c r="H353" s="81"/>
      <c r="I353" s="81"/>
      <c r="J353" s="203"/>
    </row>
    <row r="354" spans="1:10" ht="15">
      <c r="A354" s="81"/>
      <c r="B354" s="96"/>
      <c r="C354" s="94"/>
      <c r="D354" s="94"/>
      <c r="E354" s="81"/>
      <c r="F354" s="81"/>
      <c r="G354" s="81"/>
      <c r="H354" s="81"/>
      <c r="I354" s="81"/>
      <c r="J354" s="203"/>
    </row>
    <row r="355" spans="1:10" s="176" customFormat="1" ht="15">
      <c r="A355" s="187"/>
      <c r="B355" s="248"/>
      <c r="C355" s="187"/>
      <c r="D355" s="187"/>
      <c r="E355" s="187"/>
      <c r="F355" s="187"/>
      <c r="G355" s="187"/>
      <c r="H355" s="187"/>
      <c r="I355" s="187"/>
      <c r="J355" s="202"/>
    </row>
    <row r="356" spans="1:10" ht="15">
      <c r="A356" s="81"/>
      <c r="B356" s="249"/>
      <c r="C356" s="250"/>
      <c r="D356" s="250"/>
      <c r="E356" s="250"/>
      <c r="F356" s="250"/>
      <c r="G356" s="81"/>
      <c r="H356" s="81"/>
      <c r="I356" s="81"/>
      <c r="J356" s="203"/>
    </row>
    <row r="357" spans="1:10" ht="15">
      <c r="A357" s="81"/>
      <c r="B357" s="249"/>
      <c r="C357" s="250"/>
      <c r="D357" s="250"/>
      <c r="E357" s="250"/>
      <c r="F357" s="250"/>
      <c r="G357" s="81"/>
      <c r="H357" s="81"/>
      <c r="I357" s="81"/>
      <c r="J357" s="203"/>
    </row>
    <row r="358" spans="1:10" ht="15">
      <c r="A358" s="81"/>
      <c r="B358" s="112"/>
      <c r="C358" s="250"/>
      <c r="D358" s="250"/>
      <c r="E358" s="250"/>
      <c r="F358" s="250"/>
      <c r="G358" s="81"/>
      <c r="H358" s="81"/>
      <c r="I358" s="81"/>
      <c r="J358" s="203"/>
    </row>
    <row r="359" spans="1:10" ht="15">
      <c r="A359" s="81"/>
      <c r="B359" s="112"/>
      <c r="C359" s="250"/>
      <c r="D359" s="250"/>
      <c r="E359" s="250"/>
      <c r="F359" s="250"/>
      <c r="G359" s="81"/>
      <c r="H359" s="81"/>
      <c r="I359" s="81"/>
      <c r="J359" s="203"/>
    </row>
    <row r="360" spans="1:10" ht="15">
      <c r="A360" s="81"/>
      <c r="B360" s="112"/>
      <c r="C360" s="250"/>
      <c r="D360" s="250"/>
      <c r="E360" s="250"/>
      <c r="F360" s="250"/>
      <c r="G360" s="81"/>
      <c r="H360" s="81"/>
      <c r="I360" s="81"/>
      <c r="J360" s="203"/>
    </row>
    <row r="361" spans="1:10" s="176" customFormat="1" ht="15">
      <c r="A361" s="187"/>
      <c r="B361" s="191"/>
      <c r="C361" s="187"/>
      <c r="D361" s="187"/>
      <c r="E361" s="187"/>
      <c r="F361" s="187"/>
      <c r="G361" s="187"/>
      <c r="H361" s="187"/>
      <c r="I361" s="187"/>
      <c r="J361" s="202"/>
    </row>
    <row r="362" spans="1:10" ht="15">
      <c r="A362" s="81"/>
      <c r="B362" s="112"/>
      <c r="C362" s="250"/>
      <c r="D362" s="250"/>
      <c r="E362" s="250"/>
      <c r="F362" s="250"/>
      <c r="G362" s="81"/>
      <c r="H362" s="81"/>
      <c r="I362" s="81"/>
      <c r="J362" s="203"/>
    </row>
    <row r="363" spans="1:10" ht="15">
      <c r="A363" s="81"/>
      <c r="B363" s="251"/>
      <c r="C363" s="252"/>
      <c r="D363" s="252"/>
      <c r="E363" s="252"/>
      <c r="F363" s="252"/>
      <c r="G363" s="81"/>
      <c r="H363" s="81"/>
      <c r="I363" s="81"/>
      <c r="J363" s="203"/>
    </row>
    <row r="364" spans="1:10" ht="15">
      <c r="A364" s="81"/>
      <c r="B364" s="251"/>
      <c r="C364" s="252"/>
      <c r="D364" s="252"/>
      <c r="E364" s="252"/>
      <c r="F364" s="252"/>
      <c r="G364" s="81"/>
      <c r="H364" s="81"/>
      <c r="I364" s="81"/>
      <c r="J364" s="203"/>
    </row>
    <row r="365" spans="1:10" ht="15">
      <c r="A365" s="81"/>
      <c r="B365" s="251"/>
      <c r="C365" s="253"/>
      <c r="D365" s="252"/>
      <c r="E365" s="252"/>
      <c r="F365" s="252"/>
      <c r="G365" s="81"/>
      <c r="H365" s="81"/>
      <c r="I365" s="81"/>
      <c r="J365" s="203"/>
    </row>
    <row r="366" spans="1:10" ht="15">
      <c r="A366" s="81"/>
      <c r="B366" s="251"/>
      <c r="C366" s="253"/>
      <c r="D366" s="252"/>
      <c r="E366" s="252"/>
      <c r="F366" s="252"/>
      <c r="G366" s="81"/>
      <c r="H366" s="81"/>
      <c r="I366" s="81"/>
      <c r="J366" s="203"/>
    </row>
    <row r="367" spans="1:10" ht="15">
      <c r="A367" s="81"/>
      <c r="B367" s="251"/>
      <c r="C367" s="253"/>
      <c r="D367" s="252"/>
      <c r="E367" s="252"/>
      <c r="F367" s="252"/>
      <c r="G367" s="81"/>
      <c r="H367" s="81"/>
      <c r="I367" s="81"/>
      <c r="J367" s="203"/>
    </row>
    <row r="368" spans="1:10" ht="15">
      <c r="A368" s="81"/>
      <c r="B368" s="251"/>
      <c r="C368" s="253"/>
      <c r="D368" s="252"/>
      <c r="E368" s="252"/>
      <c r="F368" s="252"/>
      <c r="G368" s="81"/>
      <c r="H368" s="81"/>
      <c r="I368" s="81"/>
      <c r="J368" s="203"/>
    </row>
    <row r="369" spans="1:10" ht="15">
      <c r="A369" s="81"/>
      <c r="B369" s="251"/>
      <c r="C369" s="253"/>
      <c r="D369" s="252"/>
      <c r="E369" s="252"/>
      <c r="F369" s="252"/>
      <c r="G369" s="81"/>
      <c r="H369" s="81"/>
      <c r="I369" s="81"/>
      <c r="J369" s="203"/>
    </row>
    <row r="370" spans="1:10" s="176" customFormat="1" ht="15">
      <c r="A370" s="187"/>
      <c r="B370" s="191"/>
      <c r="C370" s="187"/>
      <c r="D370" s="254"/>
      <c r="E370" s="254"/>
      <c r="F370" s="254"/>
      <c r="G370" s="187"/>
      <c r="H370" s="187"/>
      <c r="I370" s="187"/>
      <c r="J370" s="202"/>
    </row>
    <row r="371" spans="1:10" ht="15">
      <c r="A371" s="81"/>
      <c r="B371" s="251"/>
      <c r="C371" s="255"/>
      <c r="D371" s="252"/>
      <c r="E371" s="252"/>
      <c r="F371" s="252"/>
      <c r="G371" s="81"/>
      <c r="H371" s="81"/>
      <c r="I371" s="81"/>
      <c r="J371" s="203"/>
    </row>
    <row r="372" spans="1:10" ht="15">
      <c r="A372" s="81"/>
      <c r="B372" s="256"/>
      <c r="C372" s="257"/>
      <c r="D372" s="141"/>
      <c r="E372" s="257"/>
      <c r="F372" s="141"/>
      <c r="G372" s="81"/>
      <c r="H372" s="81"/>
      <c r="I372" s="81"/>
      <c r="J372" s="203"/>
    </row>
    <row r="373" spans="1:10" ht="15">
      <c r="A373" s="81"/>
      <c r="B373" s="256"/>
      <c r="C373" s="257"/>
      <c r="D373" s="141"/>
      <c r="E373" s="257"/>
      <c r="F373" s="141"/>
      <c r="G373" s="81"/>
      <c r="H373" s="81"/>
      <c r="I373" s="81"/>
      <c r="J373" s="203"/>
    </row>
    <row r="374" spans="1:10" ht="15">
      <c r="A374" s="81"/>
      <c r="B374" s="256"/>
      <c r="C374" s="257"/>
      <c r="D374" s="141"/>
      <c r="E374" s="257"/>
      <c r="F374" s="141"/>
      <c r="G374" s="81"/>
      <c r="H374" s="81"/>
      <c r="I374" s="81"/>
      <c r="J374" s="203"/>
    </row>
    <row r="375" spans="1:10" ht="15">
      <c r="A375" s="81"/>
      <c r="B375" s="256"/>
      <c r="C375" s="257"/>
      <c r="D375" s="141"/>
      <c r="E375" s="257"/>
      <c r="F375" s="141"/>
      <c r="G375" s="81"/>
      <c r="H375" s="81"/>
      <c r="I375" s="81"/>
      <c r="J375" s="203"/>
    </row>
    <row r="376" spans="1:10" ht="15">
      <c r="A376" s="81"/>
      <c r="B376" s="256"/>
      <c r="C376" s="257"/>
      <c r="D376" s="141"/>
      <c r="E376" s="257"/>
      <c r="F376" s="141"/>
      <c r="G376" s="81"/>
      <c r="H376" s="81"/>
      <c r="I376" s="81"/>
      <c r="J376" s="203"/>
    </row>
    <row r="377" spans="1:10" ht="15">
      <c r="A377" s="81"/>
      <c r="B377" s="256"/>
      <c r="C377" s="141"/>
      <c r="D377" s="141"/>
      <c r="E377" s="141"/>
      <c r="F377" s="141"/>
      <c r="G377" s="81"/>
      <c r="H377" s="81"/>
      <c r="I377" s="81"/>
      <c r="J377" s="203"/>
    </row>
    <row r="378" spans="1:10" s="176" customFormat="1" ht="15">
      <c r="A378" s="187"/>
      <c r="B378" s="191"/>
      <c r="C378" s="187"/>
      <c r="D378" s="187"/>
      <c r="E378" s="187"/>
      <c r="F378" s="187"/>
      <c r="G378" s="187"/>
      <c r="H378" s="187"/>
      <c r="I378" s="187"/>
      <c r="J378" s="202"/>
    </row>
    <row r="379" spans="1:10" ht="15">
      <c r="A379" s="81"/>
      <c r="B379" s="256"/>
      <c r="C379" s="141"/>
      <c r="D379" s="141"/>
      <c r="E379" s="141"/>
      <c r="F379" s="141"/>
      <c r="G379" s="81"/>
      <c r="H379" s="81"/>
      <c r="I379" s="81"/>
      <c r="J379" s="203"/>
    </row>
    <row r="380" spans="1:10" ht="15">
      <c r="A380" s="81"/>
      <c r="B380" s="258"/>
      <c r="C380" s="259"/>
      <c r="D380" s="260"/>
      <c r="E380" s="141"/>
      <c r="F380" s="261"/>
      <c r="G380" s="81"/>
      <c r="H380" s="81"/>
      <c r="I380" s="81"/>
      <c r="J380" s="203"/>
    </row>
    <row r="381" spans="1:10" ht="15">
      <c r="A381" s="81"/>
      <c r="B381" s="258"/>
      <c r="C381" s="259"/>
      <c r="D381" s="260"/>
      <c r="E381" s="141"/>
      <c r="F381" s="261"/>
      <c r="G381" s="81"/>
      <c r="H381" s="81"/>
      <c r="I381" s="81"/>
      <c r="J381" s="203"/>
    </row>
    <row r="382" spans="1:10" ht="15">
      <c r="A382" s="81"/>
      <c r="B382" s="262"/>
      <c r="C382" s="259"/>
      <c r="D382" s="260"/>
      <c r="E382" s="141"/>
      <c r="F382" s="261"/>
      <c r="G382" s="81"/>
      <c r="H382" s="81"/>
      <c r="I382" s="81"/>
      <c r="J382" s="203"/>
    </row>
    <row r="383" spans="1:10" ht="15">
      <c r="A383" s="81"/>
      <c r="B383" s="262"/>
      <c r="C383" s="263"/>
      <c r="D383" s="141"/>
      <c r="E383" s="141"/>
      <c r="F383" s="261"/>
      <c r="G383" s="81"/>
      <c r="H383" s="81"/>
      <c r="I383" s="81"/>
      <c r="J383" s="203"/>
    </row>
    <row r="384" spans="1:10" ht="15">
      <c r="A384" s="81"/>
      <c r="B384" s="258"/>
      <c r="C384" s="141"/>
      <c r="D384" s="141"/>
      <c r="E384" s="141"/>
      <c r="F384" s="261"/>
      <c r="G384" s="81"/>
      <c r="H384" s="81"/>
      <c r="I384" s="81"/>
      <c r="J384" s="203"/>
    </row>
    <row r="385" spans="1:10" s="176" customFormat="1" ht="15">
      <c r="A385" s="187"/>
      <c r="B385" s="191"/>
      <c r="C385" s="187"/>
      <c r="D385" s="187"/>
      <c r="E385" s="187"/>
      <c r="F385" s="264"/>
      <c r="G385" s="187"/>
      <c r="H385" s="187"/>
      <c r="I385" s="187"/>
      <c r="J385" s="202"/>
    </row>
    <row r="386" spans="1:10" ht="15">
      <c r="A386" s="81"/>
      <c r="B386" s="258"/>
      <c r="C386" s="141"/>
      <c r="D386" s="141"/>
      <c r="E386" s="141"/>
      <c r="F386" s="261"/>
      <c r="G386" s="81"/>
      <c r="H386" s="81"/>
      <c r="I386" s="81"/>
      <c r="J386" s="203"/>
    </row>
    <row r="387" spans="1:10" ht="15">
      <c r="A387" s="81"/>
      <c r="B387" s="265"/>
      <c r="C387" s="266"/>
      <c r="D387" s="267"/>
      <c r="E387" s="267"/>
      <c r="F387" s="267"/>
      <c r="G387" s="81"/>
      <c r="H387" s="81"/>
      <c r="I387" s="233"/>
      <c r="J387" s="203"/>
    </row>
    <row r="388" spans="1:10" ht="15">
      <c r="A388" s="81"/>
      <c r="B388" s="265"/>
      <c r="C388" s="266"/>
      <c r="D388" s="267"/>
      <c r="E388" s="267"/>
      <c r="F388" s="267"/>
      <c r="G388" s="81"/>
      <c r="H388" s="81"/>
      <c r="I388" s="233"/>
      <c r="J388" s="203"/>
    </row>
    <row r="389" spans="1:10" ht="15">
      <c r="A389" s="81"/>
      <c r="B389" s="268"/>
      <c r="C389" s="267"/>
      <c r="D389" s="267"/>
      <c r="E389" s="267"/>
      <c r="F389" s="267"/>
      <c r="G389" s="81"/>
      <c r="H389" s="81"/>
      <c r="I389" s="233"/>
      <c r="J389" s="203"/>
    </row>
    <row r="390" spans="1:10" ht="15">
      <c r="A390" s="81"/>
      <c r="B390" s="268"/>
      <c r="C390" s="266"/>
      <c r="D390" s="267"/>
      <c r="E390" s="267"/>
      <c r="F390" s="267"/>
      <c r="G390" s="81"/>
      <c r="H390" s="81"/>
      <c r="I390" s="81"/>
      <c r="J390" s="203"/>
    </row>
    <row r="391" spans="1:10" ht="15">
      <c r="A391" s="81"/>
      <c r="B391" s="269"/>
      <c r="C391" s="266"/>
      <c r="D391" s="267"/>
      <c r="E391" s="267"/>
      <c r="F391" s="267"/>
      <c r="G391" s="81"/>
      <c r="H391" s="81"/>
      <c r="I391" s="81"/>
      <c r="J391" s="203"/>
    </row>
    <row r="392" spans="1:10" ht="15">
      <c r="A392" s="81"/>
      <c r="B392" s="269"/>
      <c r="C392" s="266"/>
      <c r="D392" s="267"/>
      <c r="E392" s="267"/>
      <c r="F392" s="267"/>
      <c r="G392" s="81"/>
      <c r="H392" s="81"/>
      <c r="I392" s="81"/>
      <c r="J392" s="203"/>
    </row>
    <row r="393" spans="1:10" s="176" customFormat="1" ht="15">
      <c r="A393" s="187"/>
      <c r="B393" s="191"/>
      <c r="C393" s="187"/>
      <c r="D393" s="270"/>
      <c r="E393" s="270"/>
      <c r="F393" s="270"/>
      <c r="G393" s="187"/>
      <c r="H393" s="187"/>
      <c r="I393" s="187"/>
      <c r="J393" s="202"/>
    </row>
    <row r="394" spans="1:10" ht="15">
      <c r="A394" s="81"/>
      <c r="B394" s="269"/>
      <c r="C394" s="266"/>
      <c r="D394" s="267"/>
      <c r="E394" s="267"/>
      <c r="F394" s="267"/>
      <c r="G394" s="81"/>
      <c r="H394" s="81"/>
      <c r="I394" s="81"/>
      <c r="J394" s="203"/>
    </row>
    <row r="395" spans="1:10" ht="15">
      <c r="A395" s="81"/>
      <c r="B395" s="112"/>
      <c r="C395" s="271"/>
      <c r="D395" s="141"/>
      <c r="E395" s="141"/>
      <c r="F395" s="141"/>
      <c r="G395" s="81"/>
      <c r="H395" s="81"/>
      <c r="I395" s="81"/>
      <c r="J395" s="203"/>
    </row>
    <row r="396" spans="1:10" ht="15">
      <c r="A396" s="81"/>
      <c r="B396" s="112"/>
      <c r="C396" s="271"/>
      <c r="D396" s="141"/>
      <c r="E396" s="141"/>
      <c r="F396" s="141"/>
      <c r="G396" s="81"/>
      <c r="H396" s="81"/>
      <c r="I396" s="81"/>
      <c r="J396" s="203"/>
    </row>
    <row r="397" spans="1:10" ht="15">
      <c r="A397" s="81"/>
      <c r="B397" s="112"/>
      <c r="C397" s="271"/>
      <c r="D397" s="141"/>
      <c r="E397" s="141"/>
      <c r="F397" s="141"/>
      <c r="G397" s="81"/>
      <c r="H397" s="81"/>
      <c r="I397" s="81"/>
      <c r="J397" s="203"/>
    </row>
    <row r="398" spans="1:10" ht="15">
      <c r="A398" s="81"/>
      <c r="B398" s="112"/>
      <c r="C398" s="81"/>
      <c r="D398" s="81"/>
      <c r="E398" s="81"/>
      <c r="F398" s="141"/>
      <c r="G398" s="81"/>
      <c r="H398" s="81"/>
      <c r="I398" s="81"/>
      <c r="J398" s="203"/>
    </row>
    <row r="399" spans="1:10" ht="15">
      <c r="A399" s="81"/>
      <c r="B399" s="112"/>
      <c r="C399" s="81"/>
      <c r="D399" s="81"/>
      <c r="E399" s="81"/>
      <c r="F399" s="141"/>
      <c r="G399" s="81"/>
      <c r="H399" s="81"/>
      <c r="I399" s="81"/>
      <c r="J399" s="203"/>
    </row>
    <row r="400" spans="1:10" s="176" customFormat="1" ht="15">
      <c r="A400" s="187"/>
      <c r="B400" s="191"/>
      <c r="C400" s="187"/>
      <c r="D400" s="187"/>
      <c r="E400" s="187"/>
      <c r="F400" s="187"/>
      <c r="G400" s="187"/>
      <c r="H400" s="187"/>
      <c r="I400" s="187"/>
      <c r="J400" s="202"/>
    </row>
    <row r="401" spans="1:10" ht="15">
      <c r="A401" s="81"/>
      <c r="B401" s="112"/>
      <c r="C401" s="272"/>
      <c r="D401" s="81"/>
      <c r="E401" s="81"/>
      <c r="F401" s="141"/>
      <c r="G401" s="81"/>
      <c r="H401" s="81"/>
      <c r="I401" s="81"/>
      <c r="J401" s="203"/>
    </row>
    <row r="402" spans="1:10" ht="15">
      <c r="A402" s="81"/>
      <c r="B402" s="80"/>
      <c r="C402" s="81"/>
      <c r="D402" s="81"/>
      <c r="E402" s="81"/>
      <c r="F402" s="81"/>
      <c r="G402" s="81"/>
      <c r="H402" s="81"/>
      <c r="I402" s="81"/>
      <c r="J402" s="203"/>
    </row>
    <row r="403" spans="1:10" ht="15">
      <c r="A403" s="81"/>
      <c r="B403" s="82"/>
      <c r="C403" s="81"/>
      <c r="D403" s="81"/>
      <c r="E403" s="81"/>
      <c r="F403" s="81"/>
      <c r="G403" s="81"/>
      <c r="H403" s="81"/>
      <c r="I403" s="81"/>
      <c r="J403" s="203"/>
    </row>
    <row r="404" spans="1:10" ht="15">
      <c r="A404" s="81"/>
      <c r="B404" s="82"/>
      <c r="C404" s="81"/>
      <c r="D404" s="81"/>
      <c r="E404" s="81"/>
      <c r="F404" s="81"/>
      <c r="G404" s="81"/>
      <c r="H404" s="81"/>
      <c r="I404" s="81"/>
      <c r="J404" s="203"/>
    </row>
    <row r="405" spans="1:10" s="190" customFormat="1" ht="15">
      <c r="A405" s="81"/>
      <c r="B405" s="82"/>
      <c r="C405" s="81"/>
      <c r="D405" s="81"/>
      <c r="E405" s="81"/>
      <c r="F405" s="81"/>
      <c r="G405" s="81"/>
      <c r="H405" s="81"/>
      <c r="I405" s="81"/>
      <c r="J405" s="203"/>
    </row>
    <row r="406" spans="1:10" ht="15">
      <c r="A406" s="81"/>
      <c r="B406" s="82"/>
      <c r="C406" s="81"/>
      <c r="D406" s="81"/>
      <c r="E406" s="81"/>
      <c r="F406" s="81"/>
      <c r="G406" s="81"/>
      <c r="H406" s="81"/>
      <c r="I406" s="81"/>
      <c r="J406" s="203"/>
    </row>
    <row r="407" spans="1:10" ht="15">
      <c r="A407" s="81"/>
      <c r="B407" s="82"/>
      <c r="C407" s="81"/>
      <c r="D407" s="81"/>
      <c r="E407" s="81"/>
      <c r="F407" s="81"/>
      <c r="G407" s="81"/>
      <c r="H407" s="81"/>
      <c r="I407" s="81"/>
      <c r="J407" s="203"/>
    </row>
    <row r="408" spans="1:10" s="176" customFormat="1" ht="15">
      <c r="A408" s="187"/>
      <c r="B408" s="191"/>
      <c r="C408" s="187"/>
      <c r="D408" s="187"/>
      <c r="E408" s="187"/>
      <c r="F408" s="187"/>
      <c r="G408" s="187"/>
      <c r="H408" s="187"/>
      <c r="I408" s="187"/>
      <c r="J408" s="202"/>
    </row>
    <row r="409" spans="1:10" ht="15">
      <c r="A409" s="81"/>
      <c r="B409" s="82"/>
      <c r="C409" s="81"/>
      <c r="D409" s="81"/>
      <c r="E409" s="81"/>
      <c r="F409" s="81"/>
      <c r="G409" s="81"/>
      <c r="H409" s="81"/>
      <c r="I409" s="81"/>
      <c r="J409" s="203"/>
    </row>
    <row r="410" spans="1:10" ht="15">
      <c r="A410" s="81"/>
      <c r="B410" s="112"/>
      <c r="C410" s="271"/>
      <c r="D410" s="141"/>
      <c r="E410" s="141"/>
      <c r="F410" s="141"/>
      <c r="G410" s="81"/>
      <c r="H410" s="81"/>
      <c r="I410" s="81"/>
      <c r="J410" s="203"/>
    </row>
    <row r="411" spans="1:10" ht="15">
      <c r="A411" s="81"/>
      <c r="B411" s="112"/>
      <c r="C411" s="271"/>
      <c r="D411" s="141"/>
      <c r="E411" s="141"/>
      <c r="F411" s="141"/>
      <c r="G411" s="81"/>
      <c r="H411" s="81"/>
      <c r="I411" s="81"/>
      <c r="J411" s="203"/>
    </row>
    <row r="412" spans="1:10" ht="15">
      <c r="A412" s="81"/>
      <c r="B412" s="112"/>
      <c r="C412" s="141"/>
      <c r="D412" s="141"/>
      <c r="E412" s="141"/>
      <c r="F412" s="141"/>
      <c r="G412" s="81"/>
      <c r="H412" s="81"/>
      <c r="I412" s="81"/>
      <c r="J412" s="203"/>
    </row>
    <row r="413" spans="1:10" ht="15">
      <c r="A413" s="81"/>
      <c r="B413" s="112"/>
      <c r="C413" s="141"/>
      <c r="D413" s="141"/>
      <c r="E413" s="141"/>
      <c r="F413" s="141"/>
      <c r="G413" s="81"/>
      <c r="H413" s="81"/>
      <c r="I413" s="81"/>
      <c r="J413" s="203"/>
    </row>
    <row r="414" spans="1:10" ht="15">
      <c r="A414" s="81"/>
      <c r="B414" s="112"/>
      <c r="C414" s="141"/>
      <c r="D414" s="141"/>
      <c r="E414" s="141"/>
      <c r="F414" s="141"/>
      <c r="G414" s="81"/>
      <c r="H414" s="81"/>
      <c r="I414" s="81"/>
      <c r="J414" s="203"/>
    </row>
    <row r="415" spans="1:10" s="176" customFormat="1" ht="15">
      <c r="A415" s="187"/>
      <c r="B415" s="191"/>
      <c r="C415" s="187"/>
      <c r="D415" s="187"/>
      <c r="E415" s="187"/>
      <c r="F415" s="187"/>
      <c r="G415" s="187"/>
      <c r="H415" s="187"/>
      <c r="I415" s="187"/>
      <c r="J415" s="202"/>
    </row>
    <row r="416" spans="1:10" ht="15">
      <c r="A416" s="203"/>
      <c r="B416" s="203"/>
      <c r="C416" s="273"/>
      <c r="D416" s="141"/>
      <c r="E416" s="141"/>
      <c r="F416" s="141"/>
      <c r="G416" s="81"/>
      <c r="H416" s="81"/>
      <c r="I416" s="81"/>
      <c r="J416" s="203"/>
    </row>
    <row r="417" spans="1:10" ht="15">
      <c r="A417" s="81"/>
      <c r="B417" s="226"/>
      <c r="C417" s="274"/>
      <c r="D417" s="274"/>
      <c r="E417" s="81"/>
      <c r="F417" s="81"/>
      <c r="G417" s="81"/>
      <c r="H417" s="81"/>
      <c r="I417" s="81"/>
      <c r="J417" s="203"/>
    </row>
    <row r="418" spans="1:10" ht="15">
      <c r="A418" s="81"/>
      <c r="B418" s="226"/>
      <c r="C418" s="274"/>
      <c r="D418" s="274"/>
      <c r="E418" s="81"/>
      <c r="F418" s="81"/>
      <c r="G418" s="81"/>
      <c r="H418" s="81"/>
      <c r="I418" s="81"/>
      <c r="J418" s="203"/>
    </row>
    <row r="419" spans="1:10" ht="15">
      <c r="A419" s="81"/>
      <c r="B419" s="226"/>
      <c r="C419" s="274"/>
      <c r="D419" s="274"/>
      <c r="E419" s="81"/>
      <c r="F419" s="81"/>
      <c r="G419" s="81"/>
      <c r="H419" s="81"/>
      <c r="I419" s="81"/>
      <c r="J419" s="203"/>
    </row>
    <row r="420" spans="1:10" ht="15">
      <c r="A420" s="81"/>
      <c r="B420" s="226"/>
      <c r="C420" s="274"/>
      <c r="D420" s="274"/>
      <c r="E420" s="81"/>
      <c r="F420" s="81"/>
      <c r="G420" s="81"/>
      <c r="H420" s="81"/>
      <c r="I420" s="81"/>
      <c r="J420" s="203"/>
    </row>
    <row r="421" spans="1:10" ht="15">
      <c r="A421" s="81"/>
      <c r="B421" s="226"/>
      <c r="C421" s="274"/>
      <c r="D421" s="274"/>
      <c r="E421" s="81"/>
      <c r="F421" s="81"/>
      <c r="G421" s="81"/>
      <c r="H421" s="81"/>
      <c r="I421" s="81"/>
      <c r="J421" s="203"/>
    </row>
    <row r="422" spans="1:10" ht="15">
      <c r="A422" s="81"/>
      <c r="B422" s="226"/>
      <c r="C422" s="274"/>
      <c r="D422" s="274"/>
      <c r="E422" s="81"/>
      <c r="F422" s="81"/>
      <c r="G422" s="81"/>
      <c r="H422" s="81"/>
      <c r="I422" s="81"/>
      <c r="J422" s="203"/>
    </row>
    <row r="423" spans="1:10" s="188" customFormat="1" ht="15">
      <c r="A423" s="189"/>
      <c r="B423" s="275"/>
      <c r="C423" s="276"/>
      <c r="D423" s="276"/>
      <c r="E423" s="189"/>
      <c r="F423" s="189"/>
      <c r="G423" s="189"/>
      <c r="H423" s="189"/>
      <c r="I423" s="189"/>
      <c r="J423" s="207"/>
    </row>
    <row r="424" spans="1:10" ht="15">
      <c r="A424" s="81"/>
      <c r="B424" s="226"/>
      <c r="C424" s="274"/>
      <c r="D424" s="274"/>
      <c r="E424" s="81"/>
      <c r="F424" s="81"/>
      <c r="G424" s="81"/>
      <c r="H424" s="81"/>
      <c r="I424" s="81"/>
      <c r="J424" s="203"/>
    </row>
    <row r="425" spans="1:10" ht="15">
      <c r="A425" s="81"/>
      <c r="B425" s="277"/>
      <c r="C425" s="274"/>
      <c r="D425" s="81"/>
      <c r="E425" s="81"/>
      <c r="F425" s="81"/>
      <c r="G425" s="81"/>
      <c r="H425" s="81"/>
      <c r="I425" s="81"/>
      <c r="J425" s="203"/>
    </row>
    <row r="426" spans="1:10" ht="15">
      <c r="A426" s="81"/>
      <c r="B426" s="111"/>
      <c r="C426" s="278"/>
      <c r="D426" s="81"/>
      <c r="E426" s="81"/>
      <c r="F426" s="81"/>
      <c r="G426" s="81"/>
      <c r="H426" s="81"/>
      <c r="I426" s="81"/>
      <c r="J426" s="203"/>
    </row>
    <row r="427" spans="1:10" ht="15">
      <c r="A427" s="81"/>
      <c r="B427" s="251"/>
      <c r="C427" s="141"/>
      <c r="D427" s="81"/>
      <c r="E427" s="81"/>
      <c r="F427" s="81"/>
      <c r="G427" s="81"/>
      <c r="H427" s="81"/>
      <c r="I427" s="81"/>
      <c r="J427" s="203"/>
    </row>
    <row r="428" spans="1:10" ht="15">
      <c r="A428" s="81"/>
      <c r="B428" s="251"/>
      <c r="C428" s="141"/>
      <c r="D428" s="81"/>
      <c r="E428" s="81"/>
      <c r="F428" s="81"/>
      <c r="G428" s="81"/>
      <c r="H428" s="81"/>
      <c r="I428" s="81"/>
      <c r="J428" s="203"/>
    </row>
    <row r="429" spans="1:10" ht="15">
      <c r="A429" s="81"/>
      <c r="B429" s="251"/>
      <c r="C429" s="141"/>
      <c r="D429" s="81"/>
      <c r="E429" s="81"/>
      <c r="F429" s="81"/>
      <c r="G429" s="81"/>
      <c r="H429" s="81"/>
      <c r="I429" s="81"/>
      <c r="J429" s="203"/>
    </row>
    <row r="430" spans="1:10" ht="15">
      <c r="A430" s="81"/>
      <c r="B430" s="251"/>
      <c r="C430" s="141"/>
      <c r="D430" s="81"/>
      <c r="E430" s="81"/>
      <c r="F430" s="81"/>
      <c r="G430" s="81"/>
      <c r="H430" s="81"/>
      <c r="I430" s="81"/>
      <c r="J430" s="203"/>
    </row>
    <row r="431" spans="1:10" s="176" customFormat="1" ht="15">
      <c r="A431" s="187"/>
      <c r="B431" s="279"/>
      <c r="C431" s="187"/>
      <c r="D431" s="187"/>
      <c r="E431" s="187"/>
      <c r="F431" s="187"/>
      <c r="G431" s="187"/>
      <c r="H431" s="187"/>
      <c r="I431" s="187"/>
      <c r="J431" s="202"/>
    </row>
    <row r="432" spans="1:10" ht="15">
      <c r="A432" s="81"/>
      <c r="B432" s="251"/>
      <c r="C432" s="141"/>
      <c r="D432" s="81"/>
      <c r="E432" s="81"/>
      <c r="F432" s="81"/>
      <c r="G432" s="81"/>
      <c r="H432" s="81"/>
      <c r="I432" s="81"/>
      <c r="J432" s="203"/>
    </row>
    <row r="433" spans="1:10" ht="15">
      <c r="A433" s="81"/>
      <c r="B433" s="277"/>
      <c r="C433" s="274"/>
      <c r="D433" s="81"/>
      <c r="E433" s="81"/>
      <c r="F433" s="81"/>
      <c r="G433" s="81"/>
      <c r="H433" s="81"/>
      <c r="I433" s="81"/>
      <c r="J433" s="203"/>
    </row>
    <row r="434" spans="1:10" ht="15">
      <c r="A434" s="81"/>
      <c r="B434" s="111"/>
      <c r="C434" s="278"/>
      <c r="D434" s="81"/>
      <c r="E434" s="81"/>
      <c r="F434" s="81"/>
      <c r="G434" s="81"/>
      <c r="H434" s="81"/>
      <c r="I434" s="81"/>
      <c r="J434" s="203"/>
    </row>
    <row r="435" spans="1:10" ht="15">
      <c r="A435" s="81"/>
      <c r="B435" s="112"/>
      <c r="C435" s="141"/>
      <c r="D435" s="81"/>
      <c r="E435" s="81"/>
      <c r="F435" s="81"/>
      <c r="G435" s="81"/>
      <c r="H435" s="81"/>
      <c r="I435" s="81"/>
      <c r="J435" s="203"/>
    </row>
    <row r="436" spans="1:10" ht="15">
      <c r="A436" s="81"/>
      <c r="B436" s="112"/>
      <c r="C436" s="141"/>
      <c r="D436" s="81"/>
      <c r="E436" s="81"/>
      <c r="F436" s="81"/>
      <c r="G436" s="81"/>
      <c r="H436" s="81"/>
      <c r="I436" s="81"/>
      <c r="J436" s="203"/>
    </row>
    <row r="437" spans="1:10" ht="15">
      <c r="A437" s="81"/>
      <c r="B437" s="112"/>
      <c r="C437" s="141"/>
      <c r="D437" s="81"/>
      <c r="E437" s="81"/>
      <c r="F437" s="81"/>
      <c r="G437" s="81"/>
      <c r="H437" s="81"/>
      <c r="I437" s="81"/>
      <c r="J437" s="203"/>
    </row>
    <row r="438" spans="1:10" ht="15">
      <c r="A438" s="81"/>
      <c r="B438" s="112"/>
      <c r="C438" s="141"/>
      <c r="D438" s="81"/>
      <c r="E438" s="81"/>
      <c r="F438" s="81"/>
      <c r="G438" s="81"/>
      <c r="H438" s="81"/>
      <c r="I438" s="81"/>
      <c r="J438" s="203"/>
    </row>
    <row r="439" spans="1:10" s="176" customFormat="1" ht="15">
      <c r="A439" s="187"/>
      <c r="B439" s="191"/>
      <c r="C439" s="187"/>
      <c r="D439" s="187"/>
      <c r="E439" s="187"/>
      <c r="F439" s="187"/>
      <c r="G439" s="187"/>
      <c r="H439" s="187"/>
      <c r="I439" s="187"/>
      <c r="J439" s="202"/>
    </row>
    <row r="440" spans="1:10" ht="15">
      <c r="A440" s="81"/>
      <c r="B440" s="112"/>
      <c r="C440" s="141"/>
      <c r="D440" s="81"/>
      <c r="E440" s="81"/>
      <c r="F440" s="81"/>
      <c r="G440" s="81"/>
      <c r="H440" s="81"/>
      <c r="I440" s="81"/>
      <c r="J440" s="203"/>
    </row>
    <row r="441" spans="1:10" ht="15">
      <c r="A441" s="81"/>
      <c r="B441" s="112"/>
      <c r="C441" s="141"/>
      <c r="D441" s="141"/>
      <c r="E441" s="81"/>
      <c r="F441" s="81"/>
      <c r="G441" s="81"/>
      <c r="H441" s="81"/>
      <c r="I441" s="81"/>
      <c r="J441" s="203"/>
    </row>
    <row r="442" spans="1:10" ht="15">
      <c r="A442" s="81"/>
      <c r="B442" s="226"/>
      <c r="C442" s="274"/>
      <c r="D442" s="141"/>
      <c r="E442" s="81"/>
      <c r="F442" s="81"/>
      <c r="G442" s="81"/>
      <c r="H442" s="81"/>
      <c r="I442" s="81"/>
      <c r="J442" s="203"/>
    </row>
    <row r="443" spans="1:10" ht="15">
      <c r="A443" s="81"/>
      <c r="B443" s="112"/>
      <c r="C443" s="141"/>
      <c r="D443" s="141"/>
      <c r="E443" s="81"/>
      <c r="F443" s="81"/>
      <c r="G443" s="81"/>
      <c r="H443" s="81"/>
      <c r="I443" s="81"/>
      <c r="J443" s="203"/>
    </row>
    <row r="444" spans="1:10" ht="15">
      <c r="A444" s="81"/>
      <c r="B444" s="112"/>
      <c r="C444" s="141"/>
      <c r="D444" s="141"/>
      <c r="E444" s="81"/>
      <c r="F444" s="81"/>
      <c r="G444" s="81"/>
      <c r="H444" s="81"/>
      <c r="I444" s="81"/>
      <c r="J444" s="203"/>
    </row>
    <row r="445" spans="1:10" ht="15">
      <c r="A445" s="81"/>
      <c r="B445" s="112"/>
      <c r="C445" s="141"/>
      <c r="D445" s="141"/>
      <c r="E445" s="81"/>
      <c r="F445" s="81"/>
      <c r="G445" s="81"/>
      <c r="H445" s="81"/>
      <c r="I445" s="81"/>
      <c r="J445" s="203"/>
    </row>
    <row r="446" spans="1:10" ht="15">
      <c r="A446" s="81"/>
      <c r="B446" s="112"/>
      <c r="C446" s="141"/>
      <c r="D446" s="141"/>
      <c r="E446" s="81"/>
      <c r="F446" s="81"/>
      <c r="G446" s="81"/>
      <c r="H446" s="81"/>
      <c r="I446" s="81"/>
      <c r="J446" s="203"/>
    </row>
    <row r="447" spans="1:10" s="188" customFormat="1" ht="15">
      <c r="A447" s="189"/>
      <c r="B447" s="280"/>
      <c r="C447" s="189"/>
      <c r="D447" s="189"/>
      <c r="E447" s="189"/>
      <c r="F447" s="189"/>
      <c r="G447" s="189"/>
      <c r="H447" s="189"/>
      <c r="I447" s="189"/>
      <c r="J447" s="207"/>
    </row>
    <row r="448" spans="1:10" ht="15">
      <c r="A448" s="81"/>
      <c r="B448" s="112"/>
      <c r="C448" s="141"/>
      <c r="D448" s="141"/>
      <c r="E448" s="81"/>
      <c r="F448" s="81"/>
      <c r="G448" s="81"/>
      <c r="H448" s="81"/>
      <c r="I448" s="81"/>
      <c r="J448" s="203"/>
    </row>
    <row r="449" spans="1:10" ht="15">
      <c r="A449" s="81"/>
      <c r="B449" s="281"/>
      <c r="C449" s="282"/>
      <c r="D449" s="278"/>
      <c r="E449" s="81"/>
      <c r="F449" s="81"/>
      <c r="G449" s="81"/>
      <c r="H449" s="81"/>
      <c r="I449" s="81"/>
      <c r="J449" s="203"/>
    </row>
    <row r="450" spans="1:10" ht="15">
      <c r="A450" s="81"/>
      <c r="B450" s="281"/>
      <c r="C450" s="282"/>
      <c r="D450" s="278"/>
      <c r="E450" s="81"/>
      <c r="F450" s="81"/>
      <c r="G450" s="81"/>
      <c r="H450" s="81"/>
      <c r="I450" s="81"/>
      <c r="J450" s="203"/>
    </row>
    <row r="451" spans="1:10" ht="15">
      <c r="A451" s="81"/>
      <c r="B451" s="281"/>
      <c r="C451" s="282"/>
      <c r="D451" s="278"/>
      <c r="E451" s="81"/>
      <c r="F451" s="81"/>
      <c r="G451" s="81"/>
      <c r="H451" s="81"/>
      <c r="I451" s="81"/>
      <c r="J451" s="203"/>
    </row>
    <row r="452" spans="1:10" ht="15">
      <c r="A452" s="81"/>
      <c r="B452" s="112"/>
      <c r="C452" s="141"/>
      <c r="D452" s="141"/>
      <c r="E452" s="81"/>
      <c r="F452" s="81"/>
      <c r="G452" s="81"/>
      <c r="H452" s="81"/>
      <c r="I452" s="81"/>
      <c r="J452" s="203"/>
    </row>
    <row r="453" spans="1:10" ht="15">
      <c r="A453" s="81"/>
      <c r="B453" s="112"/>
      <c r="C453" s="141"/>
      <c r="D453" s="141"/>
      <c r="E453" s="81"/>
      <c r="F453" s="81"/>
      <c r="G453" s="81"/>
      <c r="H453" s="81"/>
      <c r="I453" s="81"/>
      <c r="J453" s="203"/>
    </row>
    <row r="454" spans="1:10" ht="15">
      <c r="A454" s="81"/>
      <c r="B454" s="112"/>
      <c r="C454" s="141"/>
      <c r="D454" s="141"/>
      <c r="E454" s="81"/>
      <c r="F454" s="81"/>
      <c r="G454" s="81"/>
      <c r="H454" s="81"/>
      <c r="I454" s="81"/>
      <c r="J454" s="203"/>
    </row>
    <row r="455" spans="1:10" s="188" customFormat="1" ht="15">
      <c r="A455" s="189"/>
      <c r="B455" s="280"/>
      <c r="C455" s="189"/>
      <c r="D455" s="189"/>
      <c r="E455" s="189"/>
      <c r="F455" s="189"/>
      <c r="G455" s="189"/>
      <c r="H455" s="189"/>
      <c r="I455" s="189"/>
      <c r="J455" s="207"/>
    </row>
    <row r="456" spans="1:10" ht="15">
      <c r="A456" s="81"/>
      <c r="B456" s="112"/>
      <c r="C456" s="141"/>
      <c r="D456" s="141"/>
      <c r="E456" s="81"/>
      <c r="F456" s="81"/>
      <c r="G456" s="81"/>
      <c r="H456" s="81"/>
      <c r="I456" s="81"/>
      <c r="J456" s="203"/>
    </row>
    <row r="457" spans="1:10" ht="15">
      <c r="A457" s="81"/>
      <c r="B457" s="226"/>
      <c r="C457" s="274"/>
      <c r="D457" s="278"/>
      <c r="E457" s="81"/>
      <c r="F457" s="81"/>
      <c r="G457" s="81"/>
      <c r="H457" s="81"/>
      <c r="I457" s="81"/>
      <c r="J457" s="203"/>
    </row>
    <row r="458" spans="1:10" ht="15">
      <c r="A458" s="81"/>
      <c r="B458" s="251"/>
      <c r="C458" s="141"/>
      <c r="D458" s="278"/>
      <c r="E458" s="81"/>
      <c r="F458" s="81"/>
      <c r="G458" s="81"/>
      <c r="H458" s="81"/>
      <c r="I458" s="81"/>
      <c r="J458" s="203"/>
    </row>
    <row r="459" spans="1:10" ht="15">
      <c r="A459" s="81"/>
      <c r="B459" s="251"/>
      <c r="C459" s="141"/>
      <c r="D459" s="278"/>
      <c r="E459" s="81"/>
      <c r="F459" s="81"/>
      <c r="G459" s="81"/>
      <c r="H459" s="81"/>
      <c r="I459" s="81"/>
      <c r="J459" s="203"/>
    </row>
    <row r="460" spans="1:10" ht="15">
      <c r="A460" s="81"/>
      <c r="B460" s="251"/>
      <c r="C460" s="141"/>
      <c r="D460" s="141"/>
      <c r="E460" s="81"/>
      <c r="F460" s="81"/>
      <c r="G460" s="81"/>
      <c r="H460" s="81"/>
      <c r="I460" s="81"/>
      <c r="J460" s="203"/>
    </row>
    <row r="461" spans="1:10" ht="15">
      <c r="A461" s="81"/>
      <c r="B461" s="251"/>
      <c r="C461" s="141"/>
      <c r="D461" s="141"/>
      <c r="E461" s="81"/>
      <c r="F461" s="81"/>
      <c r="G461" s="81"/>
      <c r="H461" s="81"/>
      <c r="I461" s="81"/>
      <c r="J461" s="203"/>
    </row>
    <row r="462" spans="1:10" ht="15">
      <c r="A462" s="81"/>
      <c r="B462" s="111"/>
      <c r="C462" s="110"/>
      <c r="D462" s="141"/>
      <c r="E462" s="81"/>
      <c r="F462" s="81"/>
      <c r="G462" s="81"/>
      <c r="H462" s="81"/>
      <c r="I462" s="81"/>
      <c r="J462" s="203"/>
    </row>
    <row r="463" spans="1:10" ht="15">
      <c r="A463" s="81"/>
      <c r="B463" s="251"/>
      <c r="C463" s="141"/>
      <c r="D463" s="141"/>
      <c r="E463" s="81"/>
      <c r="F463" s="81"/>
      <c r="G463" s="81"/>
      <c r="H463" s="81"/>
      <c r="I463" s="81"/>
      <c r="J463" s="203"/>
    </row>
    <row r="464" spans="1:10" s="188" customFormat="1" ht="15">
      <c r="A464" s="189"/>
      <c r="B464" s="283"/>
      <c r="C464" s="189"/>
      <c r="D464" s="189"/>
      <c r="E464" s="189"/>
      <c r="F464" s="189"/>
      <c r="G464" s="189"/>
      <c r="H464" s="189"/>
      <c r="I464" s="189"/>
      <c r="J464" s="207"/>
    </row>
    <row r="465" spans="1:10" ht="15">
      <c r="A465" s="81"/>
      <c r="B465" s="251"/>
      <c r="C465" s="141"/>
      <c r="D465" s="141"/>
      <c r="E465" s="81"/>
      <c r="F465" s="81"/>
      <c r="G465" s="81"/>
      <c r="H465" s="81"/>
      <c r="I465" s="81"/>
      <c r="J465" s="203"/>
    </row>
    <row r="466" spans="1:10" ht="15">
      <c r="A466" s="81"/>
      <c r="B466" s="226"/>
      <c r="C466" s="274"/>
      <c r="D466" s="81"/>
      <c r="E466" s="81"/>
      <c r="F466" s="81"/>
      <c r="G466" s="81"/>
      <c r="H466" s="81"/>
      <c r="I466" s="81"/>
      <c r="J466" s="203"/>
    </row>
    <row r="467" spans="1:10" ht="15">
      <c r="A467" s="81"/>
      <c r="B467" s="82"/>
      <c r="C467" s="81"/>
      <c r="D467" s="81"/>
      <c r="E467" s="81"/>
      <c r="F467" s="81"/>
      <c r="G467" s="81"/>
      <c r="H467" s="81"/>
      <c r="I467" s="81"/>
      <c r="J467" s="203"/>
    </row>
    <row r="468" spans="1:10" ht="15">
      <c r="A468" s="81"/>
      <c r="B468" s="82"/>
      <c r="C468" s="81"/>
      <c r="D468" s="81"/>
      <c r="E468" s="81"/>
      <c r="F468" s="81"/>
      <c r="G468" s="81"/>
      <c r="H468" s="81"/>
      <c r="I468" s="81"/>
      <c r="J468" s="203"/>
    </row>
    <row r="469" spans="1:10" ht="15">
      <c r="A469" s="81"/>
      <c r="B469" s="82"/>
      <c r="C469" s="81"/>
      <c r="D469" s="81"/>
      <c r="E469" s="81"/>
      <c r="F469" s="81"/>
      <c r="G469" s="81"/>
      <c r="H469" s="81"/>
      <c r="I469" s="81"/>
      <c r="J469" s="203"/>
    </row>
    <row r="470" spans="1:10" ht="15">
      <c r="A470" s="81"/>
      <c r="B470" s="82"/>
      <c r="C470" s="81"/>
      <c r="D470" s="81"/>
      <c r="E470" s="81"/>
      <c r="F470" s="81"/>
      <c r="G470" s="81"/>
      <c r="H470" s="81"/>
      <c r="I470" s="81"/>
      <c r="J470" s="203"/>
    </row>
    <row r="471" spans="1:10" ht="15">
      <c r="A471" s="81"/>
      <c r="B471" s="82"/>
      <c r="C471" s="81"/>
      <c r="D471" s="81"/>
      <c r="E471" s="81"/>
      <c r="F471" s="81"/>
      <c r="G471" s="81"/>
      <c r="H471" s="81"/>
      <c r="I471" s="81"/>
      <c r="J471" s="203"/>
    </row>
    <row r="472" spans="1:10" s="188" customFormat="1" ht="15">
      <c r="A472" s="189"/>
      <c r="B472" s="280"/>
      <c r="C472" s="189"/>
      <c r="D472" s="189"/>
      <c r="E472" s="189"/>
      <c r="F472" s="189"/>
      <c r="G472" s="189"/>
      <c r="H472" s="189"/>
      <c r="I472" s="189"/>
      <c r="J472" s="207"/>
    </row>
    <row r="473" spans="1:10" ht="15">
      <c r="A473" s="81"/>
      <c r="B473" s="82"/>
      <c r="C473" s="81"/>
      <c r="D473" s="81"/>
      <c r="E473" s="81"/>
      <c r="F473" s="81"/>
      <c r="G473" s="81"/>
      <c r="H473" s="81"/>
      <c r="I473" s="81"/>
      <c r="J473" s="203"/>
    </row>
    <row r="474" spans="1:10" ht="15">
      <c r="A474" s="81"/>
      <c r="B474" s="112"/>
      <c r="C474" s="271"/>
      <c r="D474" s="141"/>
      <c r="E474" s="81"/>
      <c r="F474" s="81"/>
      <c r="G474" s="81"/>
      <c r="H474" s="81"/>
      <c r="I474" s="81"/>
      <c r="J474" s="203"/>
    </row>
    <row r="475" spans="1:10" ht="15">
      <c r="A475" s="81"/>
      <c r="B475" s="112"/>
      <c r="C475" s="271"/>
      <c r="D475" s="141"/>
      <c r="E475" s="81"/>
      <c r="F475" s="81"/>
      <c r="G475" s="81"/>
      <c r="H475" s="81"/>
      <c r="I475" s="81"/>
      <c r="J475" s="203"/>
    </row>
    <row r="476" spans="1:10" ht="15">
      <c r="A476" s="81"/>
      <c r="B476" s="112"/>
      <c r="C476" s="271"/>
      <c r="D476" s="141"/>
      <c r="E476" s="81"/>
      <c r="F476" s="81"/>
      <c r="G476" s="81"/>
      <c r="H476" s="81"/>
      <c r="I476" s="81"/>
      <c r="J476" s="203"/>
    </row>
    <row r="477" spans="1:10" ht="15">
      <c r="A477" s="81"/>
      <c r="B477" s="112"/>
      <c r="C477" s="141"/>
      <c r="D477" s="141"/>
      <c r="E477" s="81"/>
      <c r="F477" s="81"/>
      <c r="G477" s="81"/>
      <c r="H477" s="81"/>
      <c r="I477" s="81"/>
      <c r="J477" s="203"/>
    </row>
    <row r="478" spans="1:10" ht="15">
      <c r="A478" s="81"/>
      <c r="B478" s="112"/>
      <c r="C478" s="141"/>
      <c r="D478" s="141"/>
      <c r="E478" s="81"/>
      <c r="F478" s="81"/>
      <c r="G478" s="81"/>
      <c r="H478" s="81"/>
      <c r="I478" s="81"/>
      <c r="J478" s="203"/>
    </row>
    <row r="479" spans="1:10" ht="15">
      <c r="A479" s="81"/>
      <c r="B479" s="112"/>
      <c r="C479" s="141"/>
      <c r="D479" s="141"/>
      <c r="E479" s="81"/>
      <c r="F479" s="81"/>
      <c r="G479" s="81"/>
      <c r="H479" s="81"/>
      <c r="I479" s="81"/>
      <c r="J479" s="203"/>
    </row>
    <row r="480" spans="1:10" s="188" customFormat="1" ht="15">
      <c r="A480" s="189"/>
      <c r="B480" s="280"/>
      <c r="C480" s="189"/>
      <c r="D480" s="189"/>
      <c r="E480" s="189"/>
      <c r="F480" s="189"/>
      <c r="G480" s="189"/>
      <c r="H480" s="189"/>
      <c r="I480" s="189"/>
      <c r="J480" s="207"/>
    </row>
    <row r="481" spans="1:10" ht="15">
      <c r="A481" s="81"/>
      <c r="B481" s="112"/>
      <c r="C481" s="271"/>
      <c r="D481" s="141"/>
      <c r="E481" s="81"/>
      <c r="F481" s="81"/>
      <c r="G481" s="81"/>
      <c r="H481" s="81"/>
      <c r="I481" s="81"/>
      <c r="J481" s="203"/>
    </row>
    <row r="482" spans="1:10" ht="15">
      <c r="A482" s="81"/>
      <c r="B482" s="112"/>
      <c r="C482" s="271"/>
      <c r="D482" s="141"/>
      <c r="E482" s="81"/>
      <c r="F482" s="81"/>
      <c r="G482" s="81"/>
      <c r="H482" s="81"/>
      <c r="I482" s="81"/>
      <c r="J482" s="203"/>
    </row>
    <row r="483" spans="1:10" ht="15">
      <c r="A483" s="81"/>
      <c r="B483" s="112"/>
      <c r="C483" s="271"/>
      <c r="D483" s="141"/>
      <c r="E483" s="81"/>
      <c r="F483" s="81"/>
      <c r="G483" s="81"/>
      <c r="H483" s="81"/>
      <c r="I483" s="81"/>
      <c r="J483" s="203"/>
    </row>
    <row r="484" spans="1:10" ht="15">
      <c r="A484" s="81"/>
      <c r="B484" s="112"/>
      <c r="C484" s="141"/>
      <c r="D484" s="141"/>
      <c r="E484" s="81"/>
      <c r="F484" s="81"/>
      <c r="G484" s="81"/>
      <c r="H484" s="81"/>
      <c r="I484" s="81"/>
      <c r="J484" s="203"/>
    </row>
    <row r="485" spans="1:10" ht="15">
      <c r="A485" s="81"/>
      <c r="B485" s="112"/>
      <c r="C485" s="141"/>
      <c r="D485" s="141"/>
      <c r="E485" s="81"/>
      <c r="F485" s="81"/>
      <c r="G485" s="81"/>
      <c r="H485" s="81"/>
      <c r="I485" s="81"/>
      <c r="J485" s="203"/>
    </row>
    <row r="486" spans="1:10" ht="15">
      <c r="A486" s="81"/>
      <c r="B486" s="112"/>
      <c r="C486" s="141"/>
      <c r="D486" s="141"/>
      <c r="E486" s="81"/>
      <c r="F486" s="81"/>
      <c r="G486" s="81"/>
      <c r="H486" s="81"/>
      <c r="I486" s="81"/>
      <c r="J486" s="203"/>
    </row>
    <row r="487" spans="1:10" ht="15">
      <c r="A487" s="81"/>
      <c r="B487" s="112"/>
      <c r="C487" s="141"/>
      <c r="D487" s="141"/>
      <c r="E487" s="81"/>
      <c r="F487" s="81"/>
      <c r="G487" s="81"/>
      <c r="H487" s="81"/>
      <c r="I487" s="81"/>
      <c r="J487" s="203"/>
    </row>
    <row r="488" spans="1:10" s="176" customFormat="1" ht="15">
      <c r="A488" s="187"/>
      <c r="B488" s="191"/>
      <c r="C488" s="187"/>
      <c r="D488" s="187"/>
      <c r="E488" s="187"/>
      <c r="F488" s="187"/>
      <c r="G488" s="187"/>
      <c r="H488" s="187"/>
      <c r="I488" s="187"/>
      <c r="J488" s="202"/>
    </row>
    <row r="489" spans="1:10" ht="15">
      <c r="A489" s="212"/>
      <c r="B489" s="212"/>
      <c r="C489" s="284"/>
      <c r="D489" s="212"/>
      <c r="E489" s="212"/>
      <c r="F489" s="212"/>
      <c r="G489" s="212"/>
      <c r="H489" s="81"/>
      <c r="I489" s="212"/>
      <c r="J489" s="203"/>
    </row>
    <row r="490" spans="1:10" ht="15">
      <c r="A490" s="203"/>
      <c r="B490" s="112"/>
      <c r="C490" s="141"/>
      <c r="D490" s="285"/>
      <c r="E490" s="203"/>
      <c r="F490" s="212"/>
      <c r="G490" s="286"/>
      <c r="H490" s="81"/>
      <c r="I490" s="203"/>
      <c r="J490" s="203"/>
    </row>
    <row r="491" spans="1:10" ht="15">
      <c r="A491" s="203"/>
      <c r="B491" s="112"/>
      <c r="C491" s="141"/>
      <c r="D491" s="285"/>
      <c r="E491" s="203"/>
      <c r="F491" s="212"/>
      <c r="G491" s="286"/>
      <c r="H491" s="81"/>
      <c r="I491" s="203"/>
      <c r="J491" s="203"/>
    </row>
    <row r="492" spans="1:10" ht="15">
      <c r="A492" s="203"/>
      <c r="B492" s="112"/>
      <c r="C492" s="141"/>
      <c r="D492" s="285"/>
      <c r="E492" s="203"/>
      <c r="F492" s="212"/>
      <c r="G492" s="286"/>
      <c r="H492" s="81"/>
      <c r="I492" s="203"/>
      <c r="J492" s="203"/>
    </row>
    <row r="493" spans="1:10" ht="15">
      <c r="A493" s="203"/>
      <c r="B493" s="112"/>
      <c r="C493" s="141"/>
      <c r="D493" s="285"/>
      <c r="E493" s="203"/>
      <c r="F493" s="212"/>
      <c r="G493" s="286"/>
      <c r="H493" s="81"/>
      <c r="I493" s="203"/>
      <c r="J493" s="203"/>
    </row>
    <row r="494" spans="1:10" ht="15">
      <c r="A494" s="203"/>
      <c r="B494" s="112"/>
      <c r="C494" s="141"/>
      <c r="D494" s="285"/>
      <c r="E494" s="203"/>
      <c r="F494" s="212"/>
      <c r="G494" s="286"/>
      <c r="H494" s="81"/>
      <c r="I494" s="203"/>
      <c r="J494" s="203"/>
    </row>
    <row r="495" spans="1:10" ht="15">
      <c r="A495" s="203"/>
      <c r="B495" s="112"/>
      <c r="C495" s="141"/>
      <c r="D495" s="285"/>
      <c r="E495" s="203"/>
      <c r="F495" s="212"/>
      <c r="G495" s="286"/>
      <c r="H495" s="81"/>
      <c r="I495" s="203"/>
      <c r="J495" s="203"/>
    </row>
    <row r="496" spans="1:10" ht="15">
      <c r="A496" s="203"/>
      <c r="B496" s="112"/>
      <c r="C496" s="141"/>
      <c r="D496" s="285"/>
      <c r="E496" s="203"/>
      <c r="F496" s="212"/>
      <c r="G496" s="286"/>
      <c r="H496" s="81"/>
      <c r="I496" s="203"/>
      <c r="J496" s="203"/>
    </row>
    <row r="497" spans="1:10" ht="15">
      <c r="A497" s="203"/>
      <c r="B497" s="203"/>
      <c r="C497" s="203"/>
      <c r="D497" s="285"/>
      <c r="E497" s="203"/>
      <c r="F497" s="212"/>
      <c r="G497" s="286"/>
      <c r="H497" s="286"/>
      <c r="I497" s="203"/>
      <c r="J497" s="203"/>
    </row>
    <row r="498" spans="1:10" ht="15">
      <c r="A498" s="203"/>
      <c r="B498" s="203"/>
      <c r="C498" s="203"/>
      <c r="D498" s="285"/>
      <c r="E498" s="203"/>
      <c r="F498" s="212"/>
      <c r="G498" s="286"/>
      <c r="H498" s="286"/>
      <c r="I498" s="203"/>
      <c r="J498" s="203"/>
    </row>
    <row r="499" spans="1:10" ht="15">
      <c r="A499" s="203"/>
      <c r="B499" s="112"/>
      <c r="C499" s="141"/>
      <c r="D499" s="285"/>
      <c r="E499" s="203"/>
      <c r="F499" s="212"/>
      <c r="G499" s="286"/>
      <c r="H499" s="81"/>
      <c r="I499" s="203"/>
      <c r="J499" s="203"/>
    </row>
    <row r="500" spans="1:10" ht="15">
      <c r="A500" s="203"/>
      <c r="B500" s="112"/>
      <c r="C500" s="141"/>
      <c r="D500" s="285"/>
      <c r="E500" s="203"/>
      <c r="F500" s="212"/>
      <c r="G500" s="286"/>
      <c r="H500" s="81"/>
      <c r="I500" s="203"/>
      <c r="J500" s="203"/>
    </row>
    <row r="501" spans="1:10" ht="15">
      <c r="A501" s="203"/>
      <c r="B501" s="112"/>
      <c r="C501" s="141"/>
      <c r="D501" s="285"/>
      <c r="E501" s="203"/>
      <c r="F501" s="212"/>
      <c r="G501" s="286"/>
      <c r="H501" s="81"/>
      <c r="I501" s="203"/>
      <c r="J501" s="203"/>
    </row>
    <row r="502" spans="1:10" ht="15">
      <c r="A502" s="203"/>
      <c r="B502" s="112"/>
      <c r="C502" s="141"/>
      <c r="D502" s="285"/>
      <c r="E502" s="203"/>
      <c r="F502" s="212"/>
      <c r="G502" s="286"/>
      <c r="H502" s="81"/>
      <c r="I502" s="203"/>
      <c r="J502" s="203"/>
    </row>
    <row r="503" spans="1:10" ht="15">
      <c r="A503" s="203"/>
      <c r="B503" s="112"/>
      <c r="C503" s="141"/>
      <c r="D503" s="285"/>
      <c r="E503" s="203"/>
      <c r="F503" s="212"/>
      <c r="G503" s="286"/>
      <c r="H503" s="81"/>
      <c r="I503" s="203"/>
      <c r="J503" s="203"/>
    </row>
    <row r="504" spans="1:10" ht="15">
      <c r="A504" s="203"/>
      <c r="B504" s="112"/>
      <c r="C504" s="141"/>
      <c r="D504" s="285"/>
      <c r="E504" s="203"/>
      <c r="F504" s="212"/>
      <c r="G504" s="286"/>
      <c r="H504" s="81"/>
      <c r="I504" s="203"/>
      <c r="J504" s="203"/>
    </row>
    <row r="505" spans="1:10" ht="15">
      <c r="A505" s="203"/>
      <c r="B505" s="112"/>
      <c r="C505" s="141"/>
      <c r="D505" s="285"/>
      <c r="E505" s="203"/>
      <c r="F505" s="212"/>
      <c r="G505" s="286"/>
      <c r="H505" s="81"/>
      <c r="I505" s="203"/>
      <c r="J505" s="203"/>
    </row>
    <row r="506" spans="1:10" ht="15">
      <c r="A506" s="203"/>
      <c r="B506" s="203"/>
      <c r="C506" s="203"/>
      <c r="D506" s="285"/>
      <c r="E506" s="203"/>
      <c r="F506" s="212"/>
      <c r="G506" s="286"/>
      <c r="H506" s="286"/>
      <c r="I506" s="203"/>
      <c r="J506" s="203"/>
    </row>
    <row r="507" spans="1:10" ht="15">
      <c r="A507" s="203"/>
      <c r="B507" s="203"/>
      <c r="C507" s="203"/>
      <c r="D507" s="285"/>
      <c r="E507" s="203"/>
      <c r="F507" s="212"/>
      <c r="G507" s="286"/>
      <c r="H507" s="286"/>
      <c r="I507" s="203"/>
      <c r="J507" s="203"/>
    </row>
    <row r="508" spans="1:10" ht="15">
      <c r="A508" s="203"/>
      <c r="B508" s="112"/>
      <c r="C508" s="141"/>
      <c r="D508" s="285"/>
      <c r="E508" s="203"/>
      <c r="F508" s="212"/>
      <c r="G508" s="286"/>
      <c r="H508" s="81"/>
      <c r="I508" s="203"/>
      <c r="J508" s="203"/>
    </row>
    <row r="509" spans="1:10" ht="15">
      <c r="A509" s="203"/>
      <c r="B509" s="112"/>
      <c r="C509" s="141"/>
      <c r="D509" s="285"/>
      <c r="E509" s="203"/>
      <c r="F509" s="212"/>
      <c r="G509" s="286"/>
      <c r="H509" s="81"/>
      <c r="I509" s="203"/>
      <c r="J509" s="203"/>
    </row>
    <row r="510" spans="1:10" ht="15">
      <c r="A510" s="203"/>
      <c r="B510" s="112"/>
      <c r="C510" s="141"/>
      <c r="D510" s="285"/>
      <c r="E510" s="203"/>
      <c r="F510" s="212"/>
      <c r="G510" s="286"/>
      <c r="H510" s="81"/>
      <c r="I510" s="203"/>
      <c r="J510" s="203"/>
    </row>
    <row r="511" spans="1:10" ht="15">
      <c r="A511" s="203"/>
      <c r="B511" s="112"/>
      <c r="C511" s="141"/>
      <c r="D511" s="285"/>
      <c r="E511" s="203"/>
      <c r="F511" s="212"/>
      <c r="G511" s="286"/>
      <c r="H511" s="81"/>
      <c r="I511" s="203"/>
      <c r="J511" s="203"/>
    </row>
    <row r="512" spans="1:10" ht="15">
      <c r="A512" s="203"/>
      <c r="B512" s="112"/>
      <c r="C512" s="141"/>
      <c r="D512" s="285"/>
      <c r="E512" s="203"/>
      <c r="F512" s="212"/>
      <c r="G512" s="286"/>
      <c r="H512" s="81"/>
      <c r="I512" s="203"/>
      <c r="J512" s="203"/>
    </row>
    <row r="513" spans="1:10" ht="15">
      <c r="A513" s="203"/>
      <c r="B513" s="112"/>
      <c r="C513" s="141"/>
      <c r="D513" s="285"/>
      <c r="E513" s="203"/>
      <c r="F513" s="212"/>
      <c r="G513" s="286"/>
      <c r="H513" s="81"/>
      <c r="I513" s="203"/>
      <c r="J513" s="203"/>
    </row>
    <row r="514" spans="1:10" ht="15">
      <c r="A514" s="203"/>
      <c r="B514" s="112"/>
      <c r="C514" s="141"/>
      <c r="D514" s="285"/>
      <c r="E514" s="203"/>
      <c r="F514" s="212"/>
      <c r="G514" s="286"/>
      <c r="H514" s="81"/>
      <c r="I514" s="203"/>
      <c r="J514" s="203"/>
    </row>
    <row r="515" spans="1:10" ht="15">
      <c r="A515" s="203"/>
      <c r="B515" s="203"/>
      <c r="C515" s="203"/>
      <c r="D515" s="285"/>
      <c r="E515" s="203"/>
      <c r="F515" s="212"/>
      <c r="G515" s="286"/>
      <c r="H515" s="286"/>
      <c r="I515" s="203"/>
      <c r="J515" s="203"/>
    </row>
    <row r="516" spans="1:10" ht="15">
      <c r="A516" s="203"/>
      <c r="B516" s="203"/>
      <c r="C516" s="203"/>
      <c r="D516" s="285"/>
      <c r="E516" s="203"/>
      <c r="F516" s="212"/>
      <c r="G516" s="286"/>
      <c r="H516" s="286"/>
      <c r="I516" s="203"/>
      <c r="J516" s="203"/>
    </row>
    <row r="517" spans="1:10" ht="15">
      <c r="A517" s="203"/>
      <c r="B517" s="112"/>
      <c r="C517" s="141"/>
      <c r="D517" s="285"/>
      <c r="E517" s="203"/>
      <c r="F517" s="212"/>
      <c r="G517" s="286"/>
      <c r="H517" s="81"/>
      <c r="I517" s="203"/>
      <c r="J517" s="203"/>
    </row>
    <row r="518" spans="1:10" ht="15">
      <c r="A518" s="203"/>
      <c r="B518" s="112"/>
      <c r="C518" s="141"/>
      <c r="D518" s="285"/>
      <c r="E518" s="203"/>
      <c r="F518" s="212"/>
      <c r="G518" s="286"/>
      <c r="H518" s="81"/>
      <c r="I518" s="203"/>
      <c r="J518" s="203"/>
    </row>
    <row r="519" spans="1:10" ht="15">
      <c r="A519" s="203"/>
      <c r="B519" s="112"/>
      <c r="C519" s="141"/>
      <c r="D519" s="285"/>
      <c r="E519" s="203"/>
      <c r="F519" s="212"/>
      <c r="G519" s="286"/>
      <c r="H519" s="81"/>
      <c r="I519" s="203"/>
      <c r="J519" s="203"/>
    </row>
    <row r="520" spans="1:10" ht="15">
      <c r="A520" s="203"/>
      <c r="B520" s="112"/>
      <c r="C520" s="141"/>
      <c r="D520" s="285"/>
      <c r="E520" s="203"/>
      <c r="F520" s="212"/>
      <c r="G520" s="286"/>
      <c r="H520" s="81"/>
      <c r="I520" s="203"/>
      <c r="J520" s="203"/>
    </row>
    <row r="521" spans="1:10" ht="15">
      <c r="A521" s="203"/>
      <c r="B521" s="112"/>
      <c r="C521" s="141"/>
      <c r="D521" s="285"/>
      <c r="E521" s="203"/>
      <c r="F521" s="212"/>
      <c r="G521" s="286"/>
      <c r="H521" s="81"/>
      <c r="I521" s="203"/>
      <c r="J521" s="203"/>
    </row>
    <row r="522" spans="1:10" ht="15">
      <c r="A522" s="203"/>
      <c r="B522" s="112"/>
      <c r="C522" s="141"/>
      <c r="D522" s="285"/>
      <c r="E522" s="203"/>
      <c r="F522" s="212"/>
      <c r="G522" s="286"/>
      <c r="H522" s="81"/>
      <c r="I522" s="203"/>
      <c r="J522" s="203"/>
    </row>
    <row r="523" spans="1:10" ht="15">
      <c r="A523" s="203"/>
      <c r="B523" s="112"/>
      <c r="C523" s="141"/>
      <c r="D523" s="285"/>
      <c r="E523" s="203"/>
      <c r="F523" s="212"/>
      <c r="G523" s="286"/>
      <c r="H523" s="81"/>
      <c r="I523" s="203"/>
      <c r="J523" s="203"/>
    </row>
    <row r="524" spans="1:10" ht="15">
      <c r="A524" s="203"/>
      <c r="B524" s="203"/>
      <c r="C524" s="203"/>
      <c r="D524" s="285"/>
      <c r="E524" s="203"/>
      <c r="F524" s="212"/>
      <c r="G524" s="286"/>
      <c r="H524" s="286"/>
      <c r="I524" s="203"/>
      <c r="J524" s="203"/>
    </row>
    <row r="525" spans="1:10" ht="15">
      <c r="A525" s="203"/>
      <c r="B525" s="203"/>
      <c r="C525" s="203"/>
      <c r="D525" s="285"/>
      <c r="E525" s="203"/>
      <c r="F525" s="212"/>
      <c r="G525" s="286"/>
      <c r="H525" s="286"/>
      <c r="I525" s="203"/>
      <c r="J525" s="203"/>
    </row>
    <row r="526" spans="1:10" ht="15">
      <c r="A526" s="203"/>
      <c r="B526" s="112"/>
      <c r="C526" s="141"/>
      <c r="D526" s="285"/>
      <c r="E526" s="203"/>
      <c r="F526" s="212"/>
      <c r="G526" s="286"/>
      <c r="H526" s="81"/>
      <c r="I526" s="203"/>
      <c r="J526" s="203"/>
    </row>
    <row r="527" spans="1:10" ht="15">
      <c r="A527" s="203"/>
      <c r="B527" s="112"/>
      <c r="C527" s="141"/>
      <c r="D527" s="285"/>
      <c r="E527" s="203"/>
      <c r="F527" s="212"/>
      <c r="G527" s="286"/>
      <c r="H527" s="81"/>
      <c r="I527" s="203"/>
      <c r="J527" s="203"/>
    </row>
    <row r="528" spans="1:10" ht="15">
      <c r="A528" s="203"/>
      <c r="B528" s="112"/>
      <c r="C528" s="141"/>
      <c r="D528" s="285"/>
      <c r="E528" s="203"/>
      <c r="F528" s="212"/>
      <c r="G528" s="286"/>
      <c r="H528" s="81"/>
      <c r="I528" s="203"/>
      <c r="J528" s="203"/>
    </row>
    <row r="529" spans="1:10" ht="15">
      <c r="A529" s="203"/>
      <c r="B529" s="112"/>
      <c r="C529" s="141"/>
      <c r="D529" s="285"/>
      <c r="E529" s="203"/>
      <c r="F529" s="212"/>
      <c r="G529" s="286"/>
      <c r="H529" s="81"/>
      <c r="I529" s="203"/>
      <c r="J529" s="203"/>
    </row>
    <row r="530" spans="1:10" ht="15">
      <c r="A530" s="203"/>
      <c r="B530" s="112"/>
      <c r="C530" s="141"/>
      <c r="D530" s="285"/>
      <c r="E530" s="203"/>
      <c r="F530" s="212"/>
      <c r="G530" s="286"/>
      <c r="H530" s="81"/>
      <c r="I530" s="203"/>
      <c r="J530" s="203"/>
    </row>
    <row r="531" spans="1:10" ht="15">
      <c r="A531" s="203"/>
      <c r="B531" s="112"/>
      <c r="C531" s="141"/>
      <c r="D531" s="285"/>
      <c r="E531" s="203"/>
      <c r="F531" s="212"/>
      <c r="G531" s="286"/>
      <c r="H531" s="81"/>
      <c r="I531" s="203"/>
      <c r="J531" s="203"/>
    </row>
    <row r="532" spans="1:10" ht="15">
      <c r="A532" s="203"/>
      <c r="B532" s="112"/>
      <c r="C532" s="141"/>
      <c r="D532" s="285"/>
      <c r="E532" s="203"/>
      <c r="F532" s="212"/>
      <c r="G532" s="286"/>
      <c r="H532" s="81"/>
      <c r="I532" s="203"/>
      <c r="J532" s="203"/>
    </row>
    <row r="533" spans="1:10" ht="15">
      <c r="A533" s="203"/>
      <c r="B533" s="203"/>
      <c r="C533" s="203"/>
      <c r="D533" s="285"/>
      <c r="E533" s="203"/>
      <c r="F533" s="212"/>
      <c r="G533" s="286"/>
      <c r="H533" s="286"/>
      <c r="I533" s="203"/>
      <c r="J533" s="203"/>
    </row>
    <row r="534" spans="1:10" ht="15">
      <c r="A534" s="203"/>
      <c r="B534" s="203"/>
      <c r="C534" s="203"/>
      <c r="D534" s="285"/>
      <c r="E534" s="203"/>
      <c r="F534" s="212"/>
      <c r="G534" s="286"/>
      <c r="H534" s="286"/>
      <c r="I534" s="203"/>
      <c r="J534" s="203"/>
    </row>
    <row r="535" spans="1:10" ht="15">
      <c r="A535" s="203"/>
      <c r="B535" s="287"/>
      <c r="C535" s="288"/>
      <c r="D535" s="285"/>
      <c r="E535" s="203"/>
      <c r="F535" s="212"/>
      <c r="G535" s="286"/>
      <c r="H535" s="81"/>
      <c r="I535" s="203"/>
      <c r="J535" s="203"/>
    </row>
    <row r="536" spans="1:10" ht="15">
      <c r="A536" s="203"/>
      <c r="B536" s="287"/>
      <c r="C536" s="288"/>
      <c r="D536" s="285"/>
      <c r="E536" s="203"/>
      <c r="F536" s="212"/>
      <c r="G536" s="286"/>
      <c r="H536" s="81"/>
      <c r="I536" s="203"/>
      <c r="J536" s="203"/>
    </row>
    <row r="537" spans="1:10" ht="15">
      <c r="A537" s="203"/>
      <c r="B537" s="287"/>
      <c r="C537" s="288"/>
      <c r="D537" s="285"/>
      <c r="E537" s="203"/>
      <c r="F537" s="212"/>
      <c r="G537" s="286"/>
      <c r="H537" s="81"/>
      <c r="I537" s="203"/>
      <c r="J537" s="203"/>
    </row>
    <row r="538" spans="1:10" ht="15">
      <c r="A538" s="203"/>
      <c r="B538" s="287"/>
      <c r="C538" s="288"/>
      <c r="D538" s="285"/>
      <c r="E538" s="203"/>
      <c r="F538" s="212"/>
      <c r="G538" s="286"/>
      <c r="H538" s="81"/>
      <c r="I538" s="203"/>
      <c r="J538" s="203"/>
    </row>
    <row r="539" spans="1:10" ht="15">
      <c r="A539" s="203"/>
      <c r="B539" s="287"/>
      <c r="C539" s="288"/>
      <c r="D539" s="285"/>
      <c r="E539" s="203"/>
      <c r="F539" s="212"/>
      <c r="G539" s="286"/>
      <c r="H539" s="81"/>
      <c r="I539" s="203"/>
      <c r="J539" s="203"/>
    </row>
    <row r="540" spans="1:10" ht="15">
      <c r="A540" s="203"/>
      <c r="B540" s="112"/>
      <c r="C540" s="288"/>
      <c r="D540" s="285"/>
      <c r="E540" s="203"/>
      <c r="F540" s="212"/>
      <c r="G540" s="286"/>
      <c r="H540" s="81"/>
      <c r="I540" s="203"/>
      <c r="J540" s="203"/>
    </row>
    <row r="541" spans="1:10" ht="15">
      <c r="A541" s="203"/>
      <c r="B541" s="203"/>
      <c r="C541" s="203"/>
      <c r="D541" s="285"/>
      <c r="E541" s="203"/>
      <c r="F541" s="212"/>
      <c r="G541" s="286"/>
      <c r="H541" s="286"/>
      <c r="I541" s="203"/>
      <c r="J541" s="203"/>
    </row>
    <row r="542" spans="1:10" ht="15">
      <c r="A542" s="203"/>
      <c r="B542" s="111"/>
      <c r="C542" s="278"/>
      <c r="D542" s="285"/>
      <c r="E542" s="203"/>
      <c r="F542" s="212"/>
      <c r="G542" s="286"/>
      <c r="H542" s="286"/>
      <c r="I542" s="203"/>
      <c r="J542" s="203"/>
    </row>
    <row r="543" spans="1:10" ht="15">
      <c r="A543" s="203"/>
      <c r="B543" s="111"/>
      <c r="C543" s="278"/>
      <c r="D543" s="285"/>
      <c r="E543" s="203"/>
      <c r="F543" s="212"/>
      <c r="G543" s="286"/>
      <c r="H543" s="286"/>
      <c r="I543" s="203"/>
      <c r="J543" s="203"/>
    </row>
    <row r="544" spans="1:10" ht="15">
      <c r="A544" s="203"/>
      <c r="B544" s="111"/>
      <c r="C544" s="278"/>
      <c r="D544" s="285"/>
      <c r="E544" s="203"/>
      <c r="F544" s="212"/>
      <c r="G544" s="286"/>
      <c r="H544" s="286"/>
      <c r="I544" s="203"/>
      <c r="J544" s="203"/>
    </row>
    <row r="545" spans="1:10" ht="15">
      <c r="A545" s="203"/>
      <c r="B545" s="111"/>
      <c r="C545" s="278"/>
      <c r="D545" s="285"/>
      <c r="E545" s="203"/>
      <c r="F545" s="212"/>
      <c r="G545" s="286"/>
      <c r="H545" s="286"/>
      <c r="I545" s="203"/>
      <c r="J545" s="203"/>
    </row>
    <row r="546" spans="1:10" ht="15">
      <c r="A546" s="203"/>
      <c r="B546" s="111"/>
      <c r="C546" s="278"/>
      <c r="D546" s="285"/>
      <c r="E546" s="203"/>
      <c r="F546" s="212"/>
      <c r="G546" s="286"/>
      <c r="H546" s="286"/>
      <c r="I546" s="203"/>
      <c r="J546" s="203"/>
    </row>
    <row r="547" spans="1:10" ht="15">
      <c r="A547" s="203"/>
      <c r="B547" s="203"/>
      <c r="C547" s="203"/>
      <c r="D547" s="285"/>
      <c r="E547" s="203"/>
      <c r="F547" s="212"/>
      <c r="G547" s="286"/>
      <c r="H547" s="286"/>
      <c r="I547" s="203"/>
      <c r="J547" s="203"/>
    </row>
    <row r="548" spans="1:10" ht="15">
      <c r="A548" s="203"/>
      <c r="B548" s="112"/>
      <c r="C548" s="203"/>
      <c r="D548" s="285"/>
      <c r="E548" s="203"/>
      <c r="F548" s="212"/>
      <c r="G548" s="286"/>
      <c r="H548" s="286"/>
      <c r="I548" s="203"/>
      <c r="J548" s="203"/>
    </row>
    <row r="549" spans="1:10" ht="15">
      <c r="A549" s="203"/>
      <c r="B549" s="203"/>
      <c r="C549" s="203"/>
      <c r="D549" s="285"/>
      <c r="E549" s="203"/>
      <c r="F549" s="212"/>
      <c r="G549" s="286"/>
      <c r="H549" s="286"/>
      <c r="I549" s="203"/>
      <c r="J549" s="203"/>
    </row>
    <row r="550" spans="1:10" ht="15">
      <c r="A550" s="203"/>
      <c r="B550" s="203"/>
      <c r="C550" s="203"/>
      <c r="D550" s="285"/>
      <c r="E550" s="203"/>
      <c r="F550" s="212"/>
      <c r="G550" s="286"/>
      <c r="H550" s="286"/>
      <c r="I550" s="203"/>
      <c r="J550" s="203"/>
    </row>
    <row r="551" spans="1:10" ht="15">
      <c r="A551" s="203"/>
      <c r="B551" s="111"/>
      <c r="C551" s="278"/>
      <c r="D551" s="285"/>
      <c r="E551" s="203"/>
      <c r="F551" s="212"/>
      <c r="G551" s="286"/>
      <c r="H551" s="286"/>
      <c r="I551" s="203"/>
      <c r="J551" s="203"/>
    </row>
    <row r="552" spans="1:10" ht="15">
      <c r="A552" s="203"/>
      <c r="B552" s="111"/>
      <c r="C552" s="278"/>
      <c r="D552" s="285"/>
      <c r="E552" s="203"/>
      <c r="F552" s="212"/>
      <c r="G552" s="286"/>
      <c r="H552" s="286"/>
      <c r="I552" s="203"/>
      <c r="J552" s="203"/>
    </row>
    <row r="553" spans="1:10" ht="15">
      <c r="A553" s="203"/>
      <c r="B553" s="111"/>
      <c r="C553" s="278"/>
      <c r="D553" s="285"/>
      <c r="E553" s="203"/>
      <c r="F553" s="212"/>
      <c r="G553" s="286"/>
      <c r="H553" s="286"/>
      <c r="I553" s="203"/>
      <c r="J553" s="203"/>
    </row>
    <row r="554" spans="1:10" ht="15">
      <c r="A554" s="203"/>
      <c r="B554" s="111"/>
      <c r="C554" s="278"/>
      <c r="D554" s="285"/>
      <c r="E554" s="203"/>
      <c r="F554" s="212"/>
      <c r="G554" s="286"/>
      <c r="H554" s="286"/>
      <c r="I554" s="203"/>
      <c r="J554" s="203"/>
    </row>
    <row r="555" spans="1:10" ht="15">
      <c r="A555" s="203"/>
      <c r="B555" s="111"/>
      <c r="C555" s="278"/>
      <c r="D555" s="285"/>
      <c r="E555" s="203"/>
      <c r="F555" s="212"/>
      <c r="G555" s="286"/>
      <c r="H555" s="286"/>
      <c r="I555" s="203"/>
      <c r="J555" s="203"/>
    </row>
    <row r="556" spans="1:10" ht="15">
      <c r="A556" s="203"/>
      <c r="B556" s="203"/>
      <c r="C556" s="203"/>
      <c r="D556" s="285"/>
      <c r="E556" s="203"/>
      <c r="F556" s="212"/>
      <c r="G556" s="286"/>
      <c r="H556" s="286"/>
      <c r="I556" s="203"/>
      <c r="J556" s="203"/>
    </row>
    <row r="557" spans="1:10" ht="15">
      <c r="A557" s="203"/>
      <c r="B557" s="112"/>
      <c r="C557" s="203"/>
      <c r="D557" s="285"/>
      <c r="E557" s="203"/>
      <c r="F557" s="212"/>
      <c r="G557" s="286"/>
      <c r="H557" s="286"/>
      <c r="I557" s="203"/>
      <c r="J557" s="203"/>
    </row>
    <row r="558" spans="1:10" ht="15">
      <c r="A558" s="203"/>
      <c r="B558" s="203"/>
      <c r="C558" s="203"/>
      <c r="D558" s="285"/>
      <c r="E558" s="203"/>
      <c r="F558" s="212"/>
      <c r="G558" s="286"/>
      <c r="H558" s="286"/>
      <c r="I558" s="203"/>
      <c r="J558" s="203"/>
    </row>
    <row r="559" spans="1:10" ht="15">
      <c r="A559" s="203"/>
      <c r="B559" s="203"/>
      <c r="C559" s="203"/>
      <c r="D559" s="285"/>
      <c r="E559" s="203"/>
      <c r="F559" s="212"/>
      <c r="G559" s="286"/>
      <c r="H559" s="286"/>
      <c r="I559" s="203"/>
      <c r="J559" s="203"/>
    </row>
    <row r="560" spans="1:10" ht="15">
      <c r="A560" s="203"/>
      <c r="B560" s="112"/>
      <c r="C560" s="271"/>
      <c r="D560" s="285"/>
      <c r="E560" s="203"/>
      <c r="F560" s="212"/>
      <c r="G560" s="286"/>
      <c r="H560" s="286"/>
      <c r="I560" s="203"/>
      <c r="J560" s="203"/>
    </row>
    <row r="561" spans="1:10" ht="15">
      <c r="A561" s="203"/>
      <c r="B561" s="112"/>
      <c r="C561" s="271"/>
      <c r="D561" s="285"/>
      <c r="E561" s="203"/>
      <c r="F561" s="212"/>
      <c r="G561" s="286"/>
      <c r="H561" s="286"/>
      <c r="I561" s="203"/>
      <c r="J561" s="203"/>
    </row>
    <row r="562" spans="1:10" ht="15">
      <c r="A562" s="203"/>
      <c r="B562" s="112"/>
      <c r="C562" s="271"/>
      <c r="D562" s="285"/>
      <c r="E562" s="203"/>
      <c r="F562" s="212"/>
      <c r="G562" s="286"/>
      <c r="H562" s="286"/>
      <c r="I562" s="203"/>
      <c r="J562" s="203"/>
    </row>
    <row r="563" spans="1:10" ht="15">
      <c r="A563" s="203"/>
      <c r="B563" s="112"/>
      <c r="C563" s="271"/>
      <c r="D563" s="285"/>
      <c r="E563" s="203"/>
      <c r="F563" s="212"/>
      <c r="G563" s="286"/>
      <c r="H563" s="286"/>
      <c r="I563" s="203"/>
      <c r="J563" s="203"/>
    </row>
    <row r="564" spans="1:10" ht="15">
      <c r="A564" s="203"/>
      <c r="B564" s="112"/>
      <c r="C564" s="271"/>
      <c r="D564" s="285"/>
      <c r="E564" s="203"/>
      <c r="F564" s="212"/>
      <c r="G564" s="286"/>
      <c r="H564" s="286"/>
      <c r="I564" s="203"/>
      <c r="J564" s="203"/>
    </row>
    <row r="565" spans="1:10" ht="15">
      <c r="A565" s="203"/>
      <c r="B565" s="112"/>
      <c r="C565" s="271"/>
      <c r="D565" s="285"/>
      <c r="E565" s="203"/>
      <c r="F565" s="212"/>
      <c r="G565" s="286"/>
      <c r="H565" s="286"/>
      <c r="I565" s="203"/>
      <c r="J565" s="203"/>
    </row>
    <row r="566" spans="1:10" ht="15">
      <c r="A566" s="203"/>
      <c r="B566" s="112"/>
      <c r="C566" s="271"/>
      <c r="D566" s="285"/>
      <c r="E566" s="203"/>
      <c r="F566" s="212"/>
      <c r="G566" s="286"/>
      <c r="H566" s="286"/>
      <c r="I566" s="203"/>
      <c r="J566" s="203"/>
    </row>
    <row r="567" spans="1:10" ht="15">
      <c r="A567" s="203"/>
      <c r="B567" s="203"/>
      <c r="C567" s="273"/>
      <c r="D567" s="285"/>
      <c r="E567" s="203"/>
      <c r="F567" s="212"/>
      <c r="G567" s="286"/>
      <c r="H567" s="286"/>
      <c r="I567" s="203"/>
      <c r="J567" s="203"/>
    </row>
    <row r="568" spans="1:10" ht="15">
      <c r="A568" s="203"/>
      <c r="B568" s="203"/>
      <c r="C568" s="203"/>
      <c r="D568" s="285"/>
      <c r="E568" s="203"/>
      <c r="F568" s="212"/>
      <c r="G568" s="286"/>
      <c r="H568" s="286"/>
      <c r="I568" s="203"/>
      <c r="J568" s="203"/>
    </row>
    <row r="569" spans="1:10" ht="15">
      <c r="A569" s="81"/>
      <c r="B569" s="112"/>
      <c r="C569" s="141"/>
      <c r="D569" s="141"/>
      <c r="E569" s="81"/>
      <c r="F569" s="81"/>
      <c r="G569" s="81"/>
      <c r="H569" s="81"/>
      <c r="I569" s="81"/>
      <c r="J569" s="203"/>
    </row>
    <row r="570" spans="1:10" ht="15">
      <c r="A570" s="81"/>
      <c r="B570" s="112"/>
      <c r="C570" s="141"/>
      <c r="D570" s="141"/>
      <c r="E570" s="81"/>
      <c r="F570" s="81"/>
      <c r="G570" s="81"/>
      <c r="H570" s="81"/>
      <c r="I570" s="81"/>
      <c r="J570" s="203"/>
    </row>
    <row r="571" spans="1:10" ht="15">
      <c r="A571" s="81"/>
      <c r="B571" s="112"/>
      <c r="C571" s="141"/>
      <c r="D571" s="141"/>
      <c r="E571" s="81"/>
      <c r="F571" s="81"/>
      <c r="G571" s="81"/>
      <c r="H571" s="81"/>
      <c r="I571" s="81"/>
      <c r="J571" s="203"/>
    </row>
    <row r="572" spans="1:10" ht="15">
      <c r="A572" s="81"/>
      <c r="B572" s="112"/>
      <c r="C572" s="141"/>
      <c r="D572" s="141"/>
      <c r="E572" s="81"/>
      <c r="F572" s="81"/>
      <c r="G572" s="81"/>
      <c r="H572" s="81"/>
      <c r="I572" s="81"/>
      <c r="J572" s="203"/>
    </row>
    <row r="573" spans="1:10" ht="15">
      <c r="A573" s="81"/>
      <c r="B573" s="112"/>
      <c r="C573" s="141"/>
      <c r="D573" s="141"/>
      <c r="E573" s="81"/>
      <c r="F573" s="81"/>
      <c r="G573" s="81"/>
      <c r="H573" s="81"/>
      <c r="I573" s="81"/>
      <c r="J573" s="203"/>
    </row>
    <row r="574" spans="1:10" ht="15">
      <c r="A574" s="81"/>
      <c r="B574" s="112"/>
      <c r="C574" s="141"/>
      <c r="D574" s="141"/>
      <c r="E574" s="81"/>
      <c r="F574" s="81"/>
      <c r="G574" s="81"/>
      <c r="H574" s="81"/>
      <c r="I574" s="81"/>
      <c r="J574" s="203"/>
    </row>
    <row r="575" spans="1:10" ht="15">
      <c r="A575" s="81"/>
      <c r="B575" s="112"/>
      <c r="C575" s="141"/>
      <c r="D575" s="141"/>
      <c r="E575" s="81"/>
      <c r="F575" s="81"/>
      <c r="G575" s="81"/>
      <c r="H575" s="81"/>
      <c r="I575" s="81"/>
      <c r="J575" s="203"/>
    </row>
    <row r="576" spans="1:10" ht="15">
      <c r="A576" s="81"/>
      <c r="B576" s="112"/>
      <c r="C576" s="141"/>
      <c r="D576" s="141"/>
      <c r="E576" s="81"/>
      <c r="F576" s="81"/>
      <c r="G576" s="81"/>
      <c r="H576" s="81"/>
      <c r="I576" s="81"/>
      <c r="J576" s="203"/>
    </row>
    <row r="577" spans="1:10" ht="15">
      <c r="A577" s="81"/>
      <c r="B577" s="112"/>
      <c r="C577" s="141"/>
      <c r="D577" s="141"/>
      <c r="E577" s="81"/>
      <c r="F577" s="81"/>
      <c r="G577" s="81"/>
      <c r="H577" s="81"/>
      <c r="I577" s="81"/>
      <c r="J577" s="203"/>
    </row>
    <row r="578" spans="1:10" ht="15">
      <c r="A578" s="81"/>
      <c r="B578" s="112"/>
      <c r="C578" s="141"/>
      <c r="D578" s="141"/>
      <c r="E578" s="81"/>
      <c r="F578" s="81"/>
      <c r="G578" s="81"/>
      <c r="H578" s="81"/>
      <c r="I578" s="81"/>
      <c r="J578" s="203"/>
    </row>
    <row r="579" spans="1:10" ht="15">
      <c r="A579" s="81"/>
      <c r="B579" s="112"/>
      <c r="C579" s="141"/>
      <c r="D579" s="141"/>
      <c r="E579" s="81"/>
      <c r="F579" s="81"/>
      <c r="G579" s="81"/>
      <c r="H579" s="81"/>
      <c r="I579" s="81"/>
      <c r="J579" s="203"/>
    </row>
    <row r="580" spans="1:10" ht="15">
      <c r="A580" s="81"/>
      <c r="B580" s="112"/>
      <c r="C580" s="141"/>
      <c r="D580" s="141"/>
      <c r="E580" s="81"/>
      <c r="F580" s="81"/>
      <c r="G580" s="81"/>
      <c r="H580" s="81"/>
      <c r="I580" s="81"/>
      <c r="J580" s="203"/>
    </row>
    <row r="581" spans="1:10" ht="15">
      <c r="A581" s="81"/>
      <c r="B581" s="112"/>
      <c r="C581" s="141"/>
      <c r="D581" s="141"/>
      <c r="E581" s="81"/>
      <c r="F581" s="81"/>
      <c r="G581" s="81"/>
      <c r="H581" s="81"/>
      <c r="I581" s="81"/>
      <c r="J581" s="203"/>
    </row>
    <row r="582" spans="1:10" ht="15">
      <c r="A582" s="81"/>
      <c r="B582" s="112"/>
      <c r="C582" s="141"/>
      <c r="D582" s="141"/>
      <c r="E582" s="81"/>
      <c r="F582" s="81"/>
      <c r="G582" s="81"/>
      <c r="H582" s="81"/>
      <c r="I582" s="81"/>
      <c r="J582" s="203"/>
    </row>
    <row r="583" spans="1:10" ht="15">
      <c r="A583" s="81"/>
      <c r="B583" s="112"/>
      <c r="C583" s="141"/>
      <c r="D583" s="141"/>
      <c r="E583" s="81"/>
      <c r="F583" s="81"/>
      <c r="G583" s="81"/>
      <c r="H583" s="81"/>
      <c r="I583" s="81"/>
      <c r="J583" s="203"/>
    </row>
    <row r="584" spans="1:10" ht="15">
      <c r="A584" s="81"/>
      <c r="B584" s="112"/>
      <c r="C584" s="141"/>
      <c r="D584" s="141"/>
      <c r="E584" s="81"/>
      <c r="F584" s="81"/>
      <c r="G584" s="81"/>
      <c r="H584" s="81"/>
      <c r="I584" s="81"/>
      <c r="J584" s="203"/>
    </row>
    <row r="585" spans="1:10" ht="15">
      <c r="A585" s="81"/>
      <c r="B585" s="112"/>
      <c r="C585" s="141"/>
      <c r="D585" s="141"/>
      <c r="E585" s="81"/>
      <c r="F585" s="81"/>
      <c r="G585" s="81"/>
      <c r="H585" s="81"/>
      <c r="I585" s="81"/>
      <c r="J585" s="203"/>
    </row>
    <row r="586" spans="1:10" ht="15">
      <c r="A586" s="81"/>
      <c r="B586" s="112"/>
      <c r="C586" s="141"/>
      <c r="D586" s="141"/>
      <c r="E586" s="81"/>
      <c r="F586" s="81"/>
      <c r="G586" s="81"/>
      <c r="H586" s="81"/>
      <c r="I586" s="81"/>
      <c r="J586" s="203"/>
    </row>
    <row r="587" spans="1:10" ht="15">
      <c r="A587" s="81"/>
      <c r="B587" s="112"/>
      <c r="C587" s="141"/>
      <c r="D587" s="141"/>
      <c r="E587" s="81"/>
      <c r="F587" s="81"/>
      <c r="G587" s="81"/>
      <c r="H587" s="81"/>
      <c r="I587" s="81"/>
      <c r="J587" s="203"/>
    </row>
    <row r="588" spans="1:10" ht="15">
      <c r="A588" s="81"/>
      <c r="B588" s="112"/>
      <c r="C588" s="141"/>
      <c r="D588" s="141"/>
      <c r="E588" s="81"/>
      <c r="F588" s="81"/>
      <c r="G588" s="81"/>
      <c r="H588" s="81"/>
      <c r="I588" s="81"/>
      <c r="J588" s="203"/>
    </row>
    <row r="589" spans="1:10" ht="15">
      <c r="A589" s="81"/>
      <c r="B589" s="112"/>
      <c r="C589" s="141"/>
      <c r="D589" s="141"/>
      <c r="E589" s="81"/>
      <c r="F589" s="81"/>
      <c r="G589" s="81"/>
      <c r="H589" s="81"/>
      <c r="I589" s="81"/>
      <c r="J589" s="203"/>
    </row>
    <row r="590" spans="1:10" ht="15">
      <c r="A590" s="81"/>
      <c r="B590" s="112"/>
      <c r="C590" s="141"/>
      <c r="D590" s="141"/>
      <c r="E590" s="81"/>
      <c r="F590" s="81"/>
      <c r="G590" s="81"/>
      <c r="H590" s="81"/>
      <c r="I590" s="81"/>
      <c r="J590" s="203"/>
    </row>
    <row r="591" spans="1:10" ht="15">
      <c r="A591" s="81"/>
      <c r="B591" s="112"/>
      <c r="C591" s="141"/>
      <c r="D591" s="141"/>
      <c r="E591" s="81"/>
      <c r="F591" s="81"/>
      <c r="G591" s="81"/>
      <c r="H591" s="81"/>
      <c r="I591" s="81"/>
      <c r="J591" s="203"/>
    </row>
    <row r="592" spans="1:10" ht="15">
      <c r="A592" s="81"/>
      <c r="B592" s="112"/>
      <c r="C592" s="141"/>
      <c r="D592" s="141"/>
      <c r="E592" s="81"/>
      <c r="F592" s="81"/>
      <c r="G592" s="81"/>
      <c r="H592" s="81"/>
      <c r="I592" s="81"/>
      <c r="J592" s="203"/>
    </row>
    <row r="593" spans="1:10" ht="15">
      <c r="A593" s="81"/>
      <c r="B593" s="112"/>
      <c r="C593" s="141"/>
      <c r="D593" s="141"/>
      <c r="E593" s="81"/>
      <c r="F593" s="81"/>
      <c r="G593" s="81"/>
      <c r="H593" s="81"/>
      <c r="I593" s="81"/>
      <c r="J593" s="203"/>
    </row>
    <row r="594" spans="1:10" ht="15">
      <c r="A594" s="81"/>
      <c r="B594" s="112"/>
      <c r="C594" s="141"/>
      <c r="D594" s="141"/>
      <c r="E594" s="81"/>
      <c r="F594" s="81"/>
      <c r="G594" s="81"/>
      <c r="H594" s="81"/>
      <c r="I594" s="81"/>
      <c r="J594" s="203"/>
    </row>
    <row r="595" spans="1:10" ht="15">
      <c r="A595" s="81"/>
      <c r="B595" s="112"/>
      <c r="C595" s="141"/>
      <c r="D595" s="141"/>
      <c r="E595" s="81"/>
      <c r="F595" s="81"/>
      <c r="G595" s="81"/>
      <c r="H595" s="81"/>
      <c r="I595" s="81"/>
      <c r="J595" s="203"/>
    </row>
    <row r="596" spans="1:10" ht="15">
      <c r="A596" s="81"/>
      <c r="B596" s="112"/>
      <c r="C596" s="141"/>
      <c r="D596" s="141"/>
      <c r="E596" s="81"/>
      <c r="F596" s="81"/>
      <c r="G596" s="81"/>
      <c r="H596" s="81"/>
      <c r="I596" s="81"/>
      <c r="J596" s="203"/>
    </row>
    <row r="597" spans="1:10" ht="15">
      <c r="A597" s="81"/>
      <c r="B597" s="112"/>
      <c r="C597" s="141"/>
      <c r="D597" s="141"/>
      <c r="E597" s="81"/>
      <c r="F597" s="81"/>
      <c r="G597" s="81"/>
      <c r="H597" s="81"/>
      <c r="I597" s="81"/>
      <c r="J597" s="203"/>
    </row>
    <row r="598" spans="1:10" ht="15">
      <c r="A598" s="81"/>
      <c r="B598" s="112"/>
      <c r="C598" s="141"/>
      <c r="D598" s="141"/>
      <c r="E598" s="81"/>
      <c r="F598" s="81"/>
      <c r="G598" s="81"/>
      <c r="H598" s="81"/>
      <c r="I598" s="81"/>
      <c r="J598" s="203"/>
    </row>
    <row r="599" spans="1:10" ht="15">
      <c r="A599" s="81"/>
      <c r="B599" s="112"/>
      <c r="C599" s="141"/>
      <c r="D599" s="141"/>
      <c r="E599" s="81"/>
      <c r="F599" s="81"/>
      <c r="G599" s="81"/>
      <c r="H599" s="81"/>
      <c r="I599" s="81"/>
      <c r="J599" s="203"/>
    </row>
    <row r="600" spans="1:10" ht="15">
      <c r="A600" s="81"/>
      <c r="B600" s="112"/>
      <c r="C600" s="141"/>
      <c r="D600" s="141"/>
      <c r="E600" s="81"/>
      <c r="F600" s="81"/>
      <c r="G600" s="81"/>
      <c r="H600" s="81"/>
      <c r="I600" s="81"/>
      <c r="J600" s="203"/>
    </row>
    <row r="601" spans="1:10" ht="15">
      <c r="A601" s="81"/>
      <c r="B601" s="112"/>
      <c r="C601" s="141"/>
      <c r="D601" s="141"/>
      <c r="E601" s="81"/>
      <c r="F601" s="81"/>
      <c r="G601" s="81"/>
      <c r="H601" s="81"/>
      <c r="I601" s="81"/>
      <c r="J601" s="203"/>
    </row>
    <row r="602" spans="1:10" ht="15">
      <c r="A602" s="81"/>
      <c r="B602" s="112"/>
      <c r="C602" s="141"/>
      <c r="D602" s="141"/>
      <c r="E602" s="81"/>
      <c r="F602" s="81"/>
      <c r="G602" s="81"/>
      <c r="H602" s="81"/>
      <c r="I602" s="81"/>
      <c r="J602" s="203"/>
    </row>
    <row r="603" spans="1:10" ht="15">
      <c r="A603" s="81"/>
      <c r="B603" s="112"/>
      <c r="C603" s="141"/>
      <c r="D603" s="141"/>
      <c r="E603" s="81"/>
      <c r="F603" s="81"/>
      <c r="G603" s="81"/>
      <c r="H603" s="81"/>
      <c r="I603" s="81"/>
      <c r="J603" s="203"/>
    </row>
    <row r="604" spans="1:10" ht="15">
      <c r="A604" s="81"/>
      <c r="B604" s="112"/>
      <c r="C604" s="141"/>
      <c r="D604" s="141"/>
      <c r="E604" s="81"/>
      <c r="F604" s="81"/>
      <c r="G604" s="81"/>
      <c r="H604" s="81"/>
      <c r="I604" s="81"/>
      <c r="J604" s="203"/>
    </row>
    <row r="605" spans="1:10" ht="15">
      <c r="A605" s="81"/>
      <c r="B605" s="112"/>
      <c r="C605" s="141"/>
      <c r="D605" s="141"/>
      <c r="E605" s="81"/>
      <c r="F605" s="81"/>
      <c r="G605" s="81"/>
      <c r="H605" s="81"/>
      <c r="I605" s="81"/>
      <c r="J605" s="203"/>
    </row>
    <row r="606" spans="1:10" ht="15">
      <c r="A606" s="81"/>
      <c r="B606" s="112"/>
      <c r="C606" s="141"/>
      <c r="D606" s="141"/>
      <c r="E606" s="81"/>
      <c r="F606" s="81"/>
      <c r="G606" s="81"/>
      <c r="H606" s="81"/>
      <c r="I606" s="81"/>
      <c r="J606" s="203"/>
    </row>
    <row r="607" spans="1:10" ht="15">
      <c r="A607" s="81"/>
      <c r="B607" s="112"/>
      <c r="C607" s="141"/>
      <c r="D607" s="141"/>
      <c r="E607" s="81"/>
      <c r="F607" s="81"/>
      <c r="G607" s="81"/>
      <c r="H607" s="81"/>
      <c r="I607" s="81"/>
      <c r="J607" s="203"/>
    </row>
    <row r="608" spans="1:10" ht="15">
      <c r="A608" s="81"/>
      <c r="B608" s="112"/>
      <c r="C608" s="141"/>
      <c r="D608" s="141"/>
      <c r="E608" s="81"/>
      <c r="F608" s="81"/>
      <c r="G608" s="81"/>
      <c r="H608" s="81"/>
      <c r="I608" s="81"/>
      <c r="J608" s="203"/>
    </row>
    <row r="609" spans="1:10" ht="15">
      <c r="A609" s="81"/>
      <c r="B609" s="112"/>
      <c r="C609" s="141"/>
      <c r="D609" s="141"/>
      <c r="E609" s="81"/>
      <c r="F609" s="81"/>
      <c r="G609" s="81"/>
      <c r="H609" s="81"/>
      <c r="I609" s="81"/>
      <c r="J609" s="203"/>
    </row>
    <row r="610" spans="1:10" ht="15">
      <c r="A610" s="81"/>
      <c r="B610" s="112"/>
      <c r="C610" s="141"/>
      <c r="D610" s="141"/>
      <c r="E610" s="81"/>
      <c r="F610" s="81"/>
      <c r="G610" s="81"/>
      <c r="H610" s="81"/>
      <c r="I610" s="81"/>
      <c r="J610" s="203"/>
    </row>
    <row r="611" spans="1:10" ht="15">
      <c r="A611" s="81"/>
      <c r="B611" s="112"/>
      <c r="C611" s="141"/>
      <c r="D611" s="141"/>
      <c r="E611" s="81"/>
      <c r="F611" s="81"/>
      <c r="G611" s="81"/>
      <c r="H611" s="81"/>
      <c r="I611" s="81"/>
      <c r="J611" s="203"/>
    </row>
    <row r="612" spans="1:10" ht="15">
      <c r="A612" s="81"/>
      <c r="B612" s="112"/>
      <c r="C612" s="141"/>
      <c r="D612" s="141"/>
      <c r="E612" s="81"/>
      <c r="F612" s="81"/>
      <c r="G612" s="81"/>
      <c r="H612" s="81"/>
      <c r="I612" s="81"/>
      <c r="J612" s="203"/>
    </row>
    <row r="613" spans="1:10" ht="15">
      <c r="A613" s="81"/>
      <c r="B613" s="112"/>
      <c r="C613" s="141"/>
      <c r="D613" s="141"/>
      <c r="E613" s="81"/>
      <c r="F613" s="81"/>
      <c r="G613" s="81"/>
      <c r="H613" s="81"/>
      <c r="I613" s="81"/>
      <c r="J613" s="203"/>
    </row>
    <row r="614" spans="1:10" ht="15">
      <c r="A614" s="81"/>
      <c r="B614" s="112"/>
      <c r="C614" s="141"/>
      <c r="D614" s="141"/>
      <c r="E614" s="81"/>
      <c r="F614" s="81"/>
      <c r="G614" s="81"/>
      <c r="H614" s="81"/>
      <c r="I614" s="81"/>
      <c r="J614" s="203"/>
    </row>
    <row r="615" spans="1:10" ht="15">
      <c r="A615" s="81"/>
      <c r="B615" s="112"/>
      <c r="C615" s="141"/>
      <c r="D615" s="141"/>
      <c r="E615" s="81"/>
      <c r="F615" s="81"/>
      <c r="G615" s="81"/>
      <c r="H615" s="81"/>
      <c r="I615" s="81"/>
      <c r="J615" s="203"/>
    </row>
    <row r="616" spans="1:10" ht="15">
      <c r="A616" s="81"/>
      <c r="B616" s="112"/>
      <c r="C616" s="141"/>
      <c r="D616" s="141"/>
      <c r="E616" s="81"/>
      <c r="F616" s="81"/>
      <c r="G616" s="81"/>
      <c r="H616" s="81"/>
      <c r="I616" s="81"/>
      <c r="J616" s="203"/>
    </row>
    <row r="617" spans="1:10" ht="15">
      <c r="A617" s="81"/>
      <c r="B617" s="112"/>
      <c r="C617" s="141"/>
      <c r="D617" s="141"/>
      <c r="E617" s="81"/>
      <c r="F617" s="81"/>
      <c r="G617" s="81"/>
      <c r="H617" s="81"/>
      <c r="I617" s="81"/>
      <c r="J617" s="203"/>
    </row>
    <row r="618" spans="1:10" ht="15">
      <c r="A618" s="81"/>
      <c r="B618" s="112"/>
      <c r="C618" s="141"/>
      <c r="D618" s="141"/>
      <c r="E618" s="81"/>
      <c r="F618" s="81"/>
      <c r="G618" s="81"/>
      <c r="H618" s="81"/>
      <c r="I618" s="81"/>
      <c r="J618" s="203"/>
    </row>
    <row r="619" spans="1:10" ht="15">
      <c r="A619" s="81"/>
      <c r="B619" s="112"/>
      <c r="C619" s="141"/>
      <c r="D619" s="141"/>
      <c r="E619" s="81"/>
      <c r="F619" s="81"/>
      <c r="G619" s="81"/>
      <c r="H619" s="81"/>
      <c r="I619" s="81"/>
      <c r="J619" s="203"/>
    </row>
    <row r="620" spans="1:10" ht="15">
      <c r="A620" s="81"/>
      <c r="B620" s="112"/>
      <c r="C620" s="141"/>
      <c r="D620" s="141"/>
      <c r="E620" s="81"/>
      <c r="F620" s="81"/>
      <c r="G620" s="81"/>
      <c r="H620" s="81"/>
      <c r="I620" s="81"/>
      <c r="J620" s="203"/>
    </row>
    <row r="621" spans="1:10" ht="15">
      <c r="A621" s="81"/>
      <c r="B621" s="112"/>
      <c r="C621" s="141"/>
      <c r="D621" s="141"/>
      <c r="E621" s="81"/>
      <c r="F621" s="81"/>
      <c r="G621" s="81"/>
      <c r="H621" s="81"/>
      <c r="I621" s="81"/>
      <c r="J621" s="203"/>
    </row>
    <row r="622" spans="1:10" ht="15">
      <c r="A622" s="81"/>
      <c r="B622" s="112"/>
      <c r="C622" s="141"/>
      <c r="D622" s="141"/>
      <c r="E622" s="81"/>
      <c r="F622" s="81"/>
      <c r="G622" s="81"/>
      <c r="H622" s="81"/>
      <c r="I622" s="81"/>
      <c r="J622" s="203"/>
    </row>
    <row r="623" spans="1:10" ht="15">
      <c r="A623" s="81"/>
      <c r="B623" s="112"/>
      <c r="C623" s="141"/>
      <c r="D623" s="141"/>
      <c r="E623" s="81"/>
      <c r="F623" s="81"/>
      <c r="G623" s="81"/>
      <c r="H623" s="81"/>
      <c r="I623" s="81"/>
      <c r="J623" s="203"/>
    </row>
    <row r="624" spans="1:10" ht="15">
      <c r="A624" s="81"/>
      <c r="B624" s="112"/>
      <c r="C624" s="141"/>
      <c r="D624" s="141"/>
      <c r="E624" s="81"/>
      <c r="F624" s="81"/>
      <c r="G624" s="81"/>
      <c r="H624" s="81"/>
      <c r="I624" s="81"/>
      <c r="J624" s="203"/>
    </row>
    <row r="625" spans="1:10" ht="15">
      <c r="A625" s="81"/>
      <c r="B625" s="112"/>
      <c r="C625" s="141"/>
      <c r="D625" s="141"/>
      <c r="E625" s="81"/>
      <c r="F625" s="81"/>
      <c r="G625" s="81"/>
      <c r="H625" s="81"/>
      <c r="I625" s="81"/>
      <c r="J625" s="203"/>
    </row>
    <row r="626" spans="1:10" ht="15">
      <c r="A626" s="81"/>
      <c r="B626" s="112"/>
      <c r="C626" s="141"/>
      <c r="D626" s="141"/>
      <c r="E626" s="81"/>
      <c r="F626" s="81"/>
      <c r="G626" s="81"/>
      <c r="H626" s="81"/>
      <c r="I626" s="81"/>
      <c r="J626" s="203"/>
    </row>
    <row r="627" spans="1:10" ht="15">
      <c r="A627" s="81"/>
      <c r="B627" s="112"/>
      <c r="C627" s="141"/>
      <c r="D627" s="141"/>
      <c r="E627" s="81"/>
      <c r="F627" s="81"/>
      <c r="G627" s="81"/>
      <c r="H627" s="81"/>
      <c r="I627" s="81"/>
      <c r="J627" s="203"/>
    </row>
    <row r="628" spans="1:10" ht="15">
      <c r="A628" s="81"/>
      <c r="B628" s="112"/>
      <c r="C628" s="141"/>
      <c r="D628" s="141"/>
      <c r="E628" s="81"/>
      <c r="F628" s="81"/>
      <c r="G628" s="81"/>
      <c r="H628" s="81"/>
      <c r="I628" s="81"/>
      <c r="J628" s="203"/>
    </row>
    <row r="629" spans="1:10" ht="15">
      <c r="A629" s="81"/>
      <c r="B629" s="112"/>
      <c r="C629" s="141"/>
      <c r="D629" s="141"/>
      <c r="E629" s="81"/>
      <c r="F629" s="81"/>
      <c r="G629" s="81"/>
      <c r="H629" s="81"/>
      <c r="I629" s="81"/>
      <c r="J629" s="203"/>
    </row>
    <row r="630" spans="1:10" ht="15">
      <c r="A630" s="81"/>
      <c r="B630" s="112"/>
      <c r="C630" s="141"/>
      <c r="D630" s="141"/>
      <c r="E630" s="81"/>
      <c r="F630" s="81"/>
      <c r="G630" s="81"/>
      <c r="H630" s="81"/>
      <c r="I630" s="81"/>
      <c r="J630" s="203"/>
    </row>
    <row r="631" spans="1:10" ht="15">
      <c r="A631" s="81"/>
      <c r="B631" s="112"/>
      <c r="C631" s="141"/>
      <c r="D631" s="141"/>
      <c r="E631" s="81"/>
      <c r="F631" s="81"/>
      <c r="G631" s="81"/>
      <c r="H631" s="81"/>
      <c r="I631" s="81"/>
      <c r="J631" s="203"/>
    </row>
    <row r="632" spans="1:10" ht="15">
      <c r="A632" s="81"/>
      <c r="B632" s="112"/>
      <c r="C632" s="141"/>
      <c r="D632" s="141"/>
      <c r="E632" s="81"/>
      <c r="F632" s="81"/>
      <c r="G632" s="81"/>
      <c r="H632" s="81"/>
      <c r="I632" s="81"/>
      <c r="J632" s="203"/>
    </row>
  </sheetData>
  <sheetProtection/>
  <mergeCells count="2">
    <mergeCell ref="J180:J185"/>
    <mergeCell ref="J303:J308"/>
  </mergeCells>
  <conditionalFormatting sqref="B118:B143 B184:B187 B191 B57:B78">
    <cfRule type="containsText" priority="23" dxfId="94" operator="containsText" stopIfTrue="1" text="Học kì">
      <formula>NOT(ISERROR(SEARCH("Học kì",B57)))</formula>
    </cfRule>
  </conditionalFormatting>
  <conditionalFormatting sqref="B141:B143 B129:B139 B118:B127 B78 B72 B75 B69 B185:B187 F196:F198 B57:B65">
    <cfRule type="cellIs" priority="22" dxfId="95" operator="equal" stopIfTrue="1">
      <formula>0</formula>
    </cfRule>
  </conditionalFormatting>
  <conditionalFormatting sqref="F196:F198">
    <cfRule type="expression" priority="21" dxfId="96" stopIfTrue="1">
      <formula>NOT(ISERROR(SEARCH("Học kì",F196)))</formula>
    </cfRule>
  </conditionalFormatting>
  <conditionalFormatting sqref="B298:B307 B310:B328 B249:B254">
    <cfRule type="containsText" priority="20" dxfId="94" operator="containsText" stopIfTrue="1" text="Học kì">
      <formula>NOT(ISERROR(SEARCH("Học kì",B249)))</formula>
    </cfRule>
  </conditionalFormatting>
  <conditionalFormatting sqref="B298:B304 B306:B307 B310 B312:B317 B319:B320 B325:B328 B249 B251:B254">
    <cfRule type="cellIs" priority="19" dxfId="95" operator="equal" stopIfTrue="1">
      <formula>0</formula>
    </cfRule>
  </conditionalFormatting>
  <conditionalFormatting sqref="B392:B395">
    <cfRule type="containsText" priority="18" dxfId="94" operator="containsText" stopIfTrue="1" text="Học kì">
      <formula>NOT(ISERROR(SEARCH("Học kì",B392)))</formula>
    </cfRule>
  </conditionalFormatting>
  <conditionalFormatting sqref="B393:B395">
    <cfRule type="cellIs" priority="17" dxfId="95" operator="equal" stopIfTrue="1">
      <formula>0</formula>
    </cfRule>
  </conditionalFormatting>
  <conditionalFormatting sqref="B396">
    <cfRule type="containsText" priority="16" dxfId="94" operator="containsText" stopIfTrue="1" text="Học kì">
      <formula>NOT(ISERROR(SEARCH("Học kì",B396)))</formula>
    </cfRule>
  </conditionalFormatting>
  <conditionalFormatting sqref="B396">
    <cfRule type="cellIs" priority="15" dxfId="95" operator="equal" stopIfTrue="1">
      <formula>0</formula>
    </cfRule>
  </conditionalFormatting>
  <conditionalFormatting sqref="B398:B399">
    <cfRule type="containsText" priority="14" dxfId="94" operator="containsText" stopIfTrue="1" text="Học kì">
      <formula>NOT(ISERROR(SEARCH("Học kì",B398)))</formula>
    </cfRule>
  </conditionalFormatting>
  <conditionalFormatting sqref="B398:B399">
    <cfRule type="cellIs" priority="13" dxfId="95" operator="equal" stopIfTrue="1">
      <formula>0</formula>
    </cfRule>
  </conditionalFormatting>
  <conditionalFormatting sqref="B400:B401">
    <cfRule type="containsText" priority="12" dxfId="94" operator="containsText" stopIfTrue="1" text="Học kì">
      <formula>NOT(ISERROR(SEARCH("Học kì",B400)))</formula>
    </cfRule>
  </conditionalFormatting>
  <conditionalFormatting sqref="B400:B401">
    <cfRule type="cellIs" priority="11" dxfId="95" operator="equal" stopIfTrue="1">
      <formula>0</formula>
    </cfRule>
  </conditionalFormatting>
  <conditionalFormatting sqref="B405">
    <cfRule type="cellIs" priority="10" dxfId="95" operator="equal" stopIfTrue="1">
      <formula>0</formula>
    </cfRule>
  </conditionalFormatting>
  <conditionalFormatting sqref="B405">
    <cfRule type="containsText" priority="9" dxfId="94" operator="containsText" stopIfTrue="1" text="Học kì">
      <formula>NOT(ISERROR(SEARCH("Học kì",B405)))</formula>
    </cfRule>
  </conditionalFormatting>
  <conditionalFormatting sqref="E403">
    <cfRule type="expression" priority="8" dxfId="96" stopIfTrue="1">
      <formula>NOT(ISERROR(SEARCH("Học kì",E403)))</formula>
    </cfRule>
  </conditionalFormatting>
  <conditionalFormatting sqref="E403">
    <cfRule type="cellIs" priority="7" dxfId="95" operator="equal" stopIfTrue="1">
      <formula>0</formula>
    </cfRule>
  </conditionalFormatting>
  <conditionalFormatting sqref="F403">
    <cfRule type="expression" priority="6" dxfId="96" stopIfTrue="1">
      <formula>NOT(ISERROR(SEARCH("Học kì",F403)))</formula>
    </cfRule>
  </conditionalFormatting>
  <conditionalFormatting sqref="F403">
    <cfRule type="cellIs" priority="5" dxfId="95" operator="equal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32"/>
  <sheetViews>
    <sheetView zoomScalePageLayoutView="0" workbookViewId="0" topLeftCell="A1">
      <selection activeCell="B2" sqref="B2:I55"/>
    </sheetView>
  </sheetViews>
  <sheetFormatPr defaultColWidth="9.140625" defaultRowHeight="15"/>
  <cols>
    <col min="1" max="1" width="5.00390625" style="0" bestFit="1" customWidth="1"/>
    <col min="2" max="2" width="41.00390625" style="0" customWidth="1"/>
    <col min="3" max="3" width="6.8515625" style="0" bestFit="1" customWidth="1"/>
    <col min="4" max="4" width="7.7109375" style="204" bestFit="1" customWidth="1"/>
    <col min="5" max="5" width="6.140625" style="0" hidden="1" customWidth="1"/>
    <col min="6" max="6" width="11.421875" style="205" bestFit="1" customWidth="1"/>
    <col min="7" max="7" width="7.28125" style="206" bestFit="1" customWidth="1"/>
    <col min="8" max="8" width="6.00390625" style="206" bestFit="1" customWidth="1"/>
    <col min="9" max="9" width="6.421875" style="0" bestFit="1" customWidth="1"/>
    <col min="10" max="10" width="45.00390625" style="194" bestFit="1" customWidth="1"/>
  </cols>
  <sheetData>
    <row r="1" spans="1:10" ht="28.5">
      <c r="A1" s="39" t="s">
        <v>379</v>
      </c>
      <c r="B1" s="39" t="s">
        <v>342</v>
      </c>
      <c r="C1" s="39" t="s">
        <v>380</v>
      </c>
      <c r="D1" s="39" t="s">
        <v>381</v>
      </c>
      <c r="E1" s="39"/>
      <c r="F1" s="39" t="s">
        <v>276</v>
      </c>
      <c r="G1" s="39" t="s">
        <v>382</v>
      </c>
      <c r="H1" s="39" t="s">
        <v>345</v>
      </c>
      <c r="I1" s="40" t="s">
        <v>383</v>
      </c>
      <c r="J1" s="203"/>
    </row>
    <row r="2" spans="1:18" ht="15">
      <c r="A2" s="310">
        <v>5</v>
      </c>
      <c r="J2" s="310"/>
      <c r="K2" s="310"/>
      <c r="L2" s="310"/>
      <c r="M2" s="310"/>
      <c r="N2" s="310"/>
      <c r="O2" s="310"/>
      <c r="P2" s="310"/>
      <c r="Q2" s="310"/>
      <c r="R2" s="311"/>
    </row>
    <row r="3" spans="1:18" ht="15">
      <c r="A3" s="310">
        <v>6</v>
      </c>
      <c r="J3" s="310"/>
      <c r="K3" s="310"/>
      <c r="L3" s="310"/>
      <c r="M3" s="310"/>
      <c r="N3" s="310"/>
      <c r="O3" s="310"/>
      <c r="P3" s="310"/>
      <c r="Q3" s="310"/>
      <c r="R3" s="311"/>
    </row>
    <row r="4" spans="1:18" ht="15">
      <c r="A4" s="310">
        <v>7</v>
      </c>
      <c r="J4" s="310"/>
      <c r="K4" s="310"/>
      <c r="L4" s="310"/>
      <c r="M4" s="310"/>
      <c r="N4" s="310"/>
      <c r="O4" s="310"/>
      <c r="P4" s="310"/>
      <c r="Q4" s="310"/>
      <c r="R4" s="311"/>
    </row>
    <row r="5" spans="1:18" ht="15">
      <c r="A5" s="310">
        <v>16</v>
      </c>
      <c r="J5" s="310"/>
      <c r="K5" s="310"/>
      <c r="L5" s="310"/>
      <c r="M5" s="310"/>
      <c r="N5" s="310"/>
      <c r="O5" s="310"/>
      <c r="P5" s="310"/>
      <c r="Q5" s="310"/>
      <c r="R5" s="311"/>
    </row>
    <row r="6" spans="1:18" ht="15">
      <c r="A6" s="310">
        <v>17</v>
      </c>
      <c r="J6" s="310"/>
      <c r="K6" s="310"/>
      <c r="L6" s="310"/>
      <c r="M6" s="310"/>
      <c r="N6" s="310"/>
      <c r="O6" s="310"/>
      <c r="P6" s="310"/>
      <c r="Q6" s="310"/>
      <c r="R6" s="311"/>
    </row>
    <row r="7" spans="1:18" ht="15">
      <c r="A7" s="310"/>
      <c r="J7" s="310"/>
      <c r="K7" s="310"/>
      <c r="L7" s="310"/>
      <c r="M7" s="310"/>
      <c r="N7" s="310"/>
      <c r="O7" s="310"/>
      <c r="P7" s="310"/>
      <c r="Q7" s="310"/>
      <c r="R7" s="311"/>
    </row>
    <row r="8" spans="1:18" ht="15">
      <c r="A8" s="138">
        <v>6</v>
      </c>
      <c r="J8" s="138"/>
      <c r="K8" s="138"/>
      <c r="L8" s="138"/>
      <c r="M8" s="138"/>
      <c r="N8" s="138"/>
      <c r="O8" s="138"/>
      <c r="P8" s="138"/>
      <c r="Q8" s="138"/>
      <c r="R8" s="138"/>
    </row>
    <row r="9" spans="1:18" ht="15">
      <c r="A9" s="138">
        <v>7</v>
      </c>
      <c r="J9" s="138"/>
      <c r="K9" s="138"/>
      <c r="L9" s="138"/>
      <c r="M9" s="138"/>
      <c r="N9" s="138"/>
      <c r="O9" s="138"/>
      <c r="P9" s="138"/>
      <c r="Q9" s="138"/>
      <c r="R9" s="138"/>
    </row>
    <row r="10" spans="1:18" ht="15">
      <c r="A10" s="138">
        <v>8</v>
      </c>
      <c r="J10" s="138"/>
      <c r="K10" s="138"/>
      <c r="L10" s="138"/>
      <c r="M10" s="138"/>
      <c r="N10" s="138"/>
      <c r="O10" s="138"/>
      <c r="P10" s="138"/>
      <c r="Q10" s="138"/>
      <c r="R10" s="138"/>
    </row>
    <row r="11" spans="1:18" ht="15">
      <c r="A11" s="138">
        <v>9</v>
      </c>
      <c r="J11" s="138"/>
      <c r="K11" s="138"/>
      <c r="L11" s="138"/>
      <c r="M11" s="138"/>
      <c r="N11" s="138"/>
      <c r="O11" s="138"/>
      <c r="P11" s="138"/>
      <c r="Q11" s="138"/>
      <c r="R11" s="138"/>
    </row>
    <row r="12" spans="1:18" ht="15">
      <c r="A12" s="138">
        <v>16</v>
      </c>
      <c r="J12" s="138"/>
      <c r="K12" s="138"/>
      <c r="L12" s="138"/>
      <c r="M12" s="138"/>
      <c r="N12" s="138"/>
      <c r="O12" s="138"/>
      <c r="P12" s="138"/>
      <c r="Q12" s="39"/>
      <c r="R12" s="138"/>
    </row>
    <row r="13" spans="1:18" ht="15">
      <c r="A13" s="138">
        <v>17</v>
      </c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17" ht="15">
      <c r="A14" s="296"/>
      <c r="J14" s="299"/>
      <c r="K14" s="303"/>
      <c r="L14" s="303"/>
      <c r="M14" s="303"/>
      <c r="N14" s="303"/>
      <c r="O14" s="303"/>
      <c r="P14" s="303"/>
      <c r="Q14" s="303"/>
    </row>
    <row r="15" spans="1:18" ht="15">
      <c r="A15" s="138">
        <v>6</v>
      </c>
      <c r="J15" s="138"/>
      <c r="K15" s="138"/>
      <c r="L15" s="138"/>
      <c r="M15" s="138"/>
      <c r="N15" s="138"/>
      <c r="O15" s="138"/>
      <c r="P15" s="138"/>
      <c r="Q15" s="138"/>
      <c r="R15" s="138"/>
    </row>
    <row r="16" spans="1:18" ht="15">
      <c r="A16" s="138">
        <v>7</v>
      </c>
      <c r="J16" s="138"/>
      <c r="K16" s="138"/>
      <c r="L16" s="138"/>
      <c r="M16" s="138"/>
      <c r="N16" s="138"/>
      <c r="O16" s="138"/>
      <c r="P16" s="138"/>
      <c r="Q16" s="138"/>
      <c r="R16" s="138"/>
    </row>
    <row r="17" spans="1:18" ht="15">
      <c r="A17" s="138">
        <v>8</v>
      </c>
      <c r="J17" s="138"/>
      <c r="K17" s="138"/>
      <c r="L17" s="138"/>
      <c r="M17" s="138"/>
      <c r="N17" s="138"/>
      <c r="O17" s="138"/>
      <c r="P17" s="138"/>
      <c r="Q17" s="138"/>
      <c r="R17" s="138"/>
    </row>
    <row r="18" spans="1:18" s="176" customFormat="1" ht="15">
      <c r="A18" s="138">
        <v>9</v>
      </c>
      <c r="J18" s="138"/>
      <c r="K18" s="138"/>
      <c r="L18" s="138"/>
      <c r="M18" s="138"/>
      <c r="N18" s="138"/>
      <c r="O18" s="138"/>
      <c r="P18" s="138"/>
      <c r="Q18" s="138"/>
      <c r="R18" s="138"/>
    </row>
    <row r="19" spans="1:18" ht="15">
      <c r="A19" s="138">
        <v>16</v>
      </c>
      <c r="J19" s="138"/>
      <c r="K19" s="138"/>
      <c r="L19" s="138"/>
      <c r="M19" s="138"/>
      <c r="N19" s="138"/>
      <c r="O19" s="138"/>
      <c r="P19" s="138"/>
      <c r="Q19" s="39"/>
      <c r="R19" s="278"/>
    </row>
    <row r="20" spans="1:18" ht="15">
      <c r="A20" s="138">
        <v>17</v>
      </c>
      <c r="J20" s="138"/>
      <c r="K20" s="138"/>
      <c r="L20" s="138"/>
      <c r="M20" s="138"/>
      <c r="N20" s="138"/>
      <c r="O20" s="138"/>
      <c r="P20" s="138"/>
      <c r="Q20" s="138"/>
      <c r="R20" s="278"/>
    </row>
    <row r="21" spans="1:10" s="176" customFormat="1" ht="15">
      <c r="A21" s="187"/>
      <c r="J21" s="202"/>
    </row>
    <row r="22" spans="1:18" ht="15">
      <c r="A22" s="76">
        <v>6</v>
      </c>
      <c r="J22" s="76"/>
      <c r="K22" s="76"/>
      <c r="L22" s="76"/>
      <c r="M22" s="76"/>
      <c r="N22" s="76"/>
      <c r="O22" s="76"/>
      <c r="P22" s="76"/>
      <c r="Q22" s="76"/>
      <c r="R22" s="316"/>
    </row>
    <row r="23" spans="1:18" ht="15">
      <c r="A23" s="76">
        <v>7</v>
      </c>
      <c r="J23" s="76"/>
      <c r="K23" s="76"/>
      <c r="L23" s="76"/>
      <c r="M23" s="76"/>
      <c r="N23" s="76"/>
      <c r="O23" s="76"/>
      <c r="P23" s="76"/>
      <c r="Q23" s="76"/>
      <c r="R23" s="316"/>
    </row>
    <row r="24" spans="1:18" ht="15">
      <c r="A24" s="76">
        <v>8</v>
      </c>
      <c r="J24" s="76"/>
      <c r="K24" s="76"/>
      <c r="L24" s="76"/>
      <c r="M24" s="76"/>
      <c r="N24" s="76"/>
      <c r="O24" s="76"/>
      <c r="P24" s="76"/>
      <c r="Q24" s="76"/>
      <c r="R24" s="316"/>
    </row>
    <row r="25" spans="1:18" ht="15">
      <c r="A25" s="76">
        <v>16</v>
      </c>
      <c r="J25" s="76"/>
      <c r="K25" s="76"/>
      <c r="L25" s="76"/>
      <c r="M25" s="76"/>
      <c r="N25" s="76"/>
      <c r="O25" s="76"/>
      <c r="P25" s="76"/>
      <c r="Q25" s="76"/>
      <c r="R25" s="313"/>
    </row>
    <row r="26" spans="1:18" ht="15">
      <c r="A26" s="76">
        <v>17</v>
      </c>
      <c r="J26" s="76"/>
      <c r="K26" s="76"/>
      <c r="L26" s="76"/>
      <c r="M26" s="76"/>
      <c r="N26" s="76"/>
      <c r="O26" s="76"/>
      <c r="P26" s="76"/>
      <c r="Q26" s="76"/>
      <c r="R26" s="313"/>
    </row>
    <row r="27" spans="1:18" ht="15">
      <c r="A27" s="76">
        <v>18</v>
      </c>
      <c r="J27" s="76"/>
      <c r="K27" s="76"/>
      <c r="L27" s="76"/>
      <c r="M27" s="76"/>
      <c r="N27" s="76"/>
      <c r="O27" s="76"/>
      <c r="P27" s="76"/>
      <c r="Q27" s="76"/>
      <c r="R27" s="313"/>
    </row>
    <row r="28" spans="1:10" ht="15">
      <c r="A28" s="81"/>
      <c r="J28" s="203"/>
    </row>
    <row r="29" spans="1:10" ht="15">
      <c r="A29" s="76">
        <v>6</v>
      </c>
      <c r="J29" s="203"/>
    </row>
    <row r="30" spans="1:10" ht="15">
      <c r="A30" s="76">
        <v>7</v>
      </c>
      <c r="J30" s="203"/>
    </row>
    <row r="31" spans="1:10" ht="15">
      <c r="A31" s="76">
        <v>8</v>
      </c>
      <c r="J31" s="203"/>
    </row>
    <row r="32" spans="1:10" ht="15">
      <c r="A32" s="76">
        <v>16</v>
      </c>
      <c r="J32" s="203"/>
    </row>
    <row r="33" spans="1:10" ht="15">
      <c r="A33" s="76">
        <v>17</v>
      </c>
      <c r="J33" s="203"/>
    </row>
    <row r="34" spans="1:10" ht="15">
      <c r="A34" s="76">
        <v>18</v>
      </c>
      <c r="J34" s="203"/>
    </row>
    <row r="35" spans="1:10" ht="15">
      <c r="A35" s="81"/>
      <c r="J35" s="203"/>
    </row>
    <row r="36" spans="1:10" ht="15">
      <c r="A36" s="76">
        <v>6</v>
      </c>
      <c r="J36" s="203"/>
    </row>
    <row r="37" spans="1:17" ht="15">
      <c r="A37" s="76">
        <v>7</v>
      </c>
      <c r="J37" s="305"/>
      <c r="K37" s="307"/>
      <c r="L37" s="305"/>
      <c r="M37" s="305"/>
      <c r="N37" s="305"/>
      <c r="O37" s="305"/>
      <c r="P37" s="305"/>
      <c r="Q37" s="305"/>
    </row>
    <row r="38" spans="1:17" ht="15">
      <c r="A38" s="76">
        <v>8</v>
      </c>
      <c r="J38" s="305"/>
      <c r="K38" s="307"/>
      <c r="L38" s="305"/>
      <c r="M38" s="305"/>
      <c r="N38" s="305"/>
      <c r="O38" s="305"/>
      <c r="P38" s="305"/>
      <c r="Q38" s="305"/>
    </row>
    <row r="39" spans="1:17" ht="15">
      <c r="A39" s="76">
        <v>16</v>
      </c>
      <c r="J39" s="305"/>
      <c r="K39" s="307"/>
      <c r="L39" s="305"/>
      <c r="M39" s="305"/>
      <c r="N39" s="305"/>
      <c r="O39" s="305"/>
      <c r="P39" s="305"/>
      <c r="Q39" s="305"/>
    </row>
    <row r="40" spans="1:17" ht="15">
      <c r="A40" s="76">
        <v>17</v>
      </c>
      <c r="J40" s="305"/>
      <c r="K40" s="307"/>
      <c r="L40" s="305"/>
      <c r="M40" s="305"/>
      <c r="N40" s="305"/>
      <c r="O40" s="305"/>
      <c r="P40" s="305"/>
      <c r="Q40" s="305"/>
    </row>
    <row r="41" spans="1:17" ht="15">
      <c r="A41" s="76">
        <v>18</v>
      </c>
      <c r="J41" s="305"/>
      <c r="K41" s="307"/>
      <c r="L41" s="305"/>
      <c r="M41" s="305"/>
      <c r="N41" s="305"/>
      <c r="O41" s="305"/>
      <c r="P41" s="305"/>
      <c r="Q41" s="305"/>
    </row>
    <row r="42" spans="1:17" ht="15">
      <c r="A42" s="305"/>
      <c r="J42" s="305"/>
      <c r="K42" s="307"/>
      <c r="L42" s="305"/>
      <c r="M42" s="305"/>
      <c r="N42" s="306"/>
      <c r="O42" s="306"/>
      <c r="P42" s="306"/>
      <c r="Q42" s="305"/>
    </row>
    <row r="43" spans="1:10" ht="15">
      <c r="A43" s="76">
        <v>6</v>
      </c>
      <c r="J43" s="285"/>
    </row>
    <row r="44" spans="1:10" ht="15">
      <c r="A44" s="76">
        <v>7</v>
      </c>
      <c r="J44" s="285"/>
    </row>
    <row r="45" spans="1:10" ht="15">
      <c r="A45" s="76">
        <v>8</v>
      </c>
      <c r="J45" s="285"/>
    </row>
    <row r="46" spans="1:10" ht="15">
      <c r="A46" s="76">
        <v>16</v>
      </c>
      <c r="J46" s="285"/>
    </row>
    <row r="47" spans="1:10" ht="15">
      <c r="A47" s="76">
        <v>17</v>
      </c>
      <c r="J47" s="285"/>
    </row>
    <row r="48" spans="1:10" ht="15">
      <c r="A48" s="76">
        <v>18</v>
      </c>
      <c r="J48" s="203"/>
    </row>
    <row r="49" spans="1:10" ht="15">
      <c r="A49" s="81"/>
      <c r="J49" s="203"/>
    </row>
    <row r="50" spans="1:10" ht="15">
      <c r="A50" s="76">
        <v>6</v>
      </c>
      <c r="J50" s="203"/>
    </row>
    <row r="51" spans="1:10" ht="15">
      <c r="A51" s="76">
        <v>7</v>
      </c>
      <c r="J51" s="203"/>
    </row>
    <row r="52" spans="1:10" ht="15">
      <c r="A52" s="76">
        <v>8</v>
      </c>
      <c r="J52" s="203"/>
    </row>
    <row r="53" spans="1:10" ht="15">
      <c r="A53" s="76">
        <v>16</v>
      </c>
      <c r="J53" s="203"/>
    </row>
    <row r="54" spans="1:10" ht="15">
      <c r="A54" s="76">
        <v>17</v>
      </c>
      <c r="J54" s="203"/>
    </row>
    <row r="55" spans="1:10" ht="15">
      <c r="A55" s="76">
        <v>18</v>
      </c>
      <c r="J55" s="203"/>
    </row>
    <row r="56" spans="1:10" ht="15.75">
      <c r="A56" s="81"/>
      <c r="B56" s="97"/>
      <c r="C56" s="98"/>
      <c r="D56" s="98"/>
      <c r="E56" s="81"/>
      <c r="F56" s="81"/>
      <c r="G56" s="81"/>
      <c r="H56" s="81"/>
      <c r="I56" s="81"/>
      <c r="J56" s="203"/>
    </row>
    <row r="57" spans="1:10" ht="15">
      <c r="A57" s="81"/>
      <c r="B57" s="228"/>
      <c r="C57" s="215"/>
      <c r="D57" s="216"/>
      <c r="E57" s="81"/>
      <c r="F57" s="81"/>
      <c r="G57" s="81"/>
      <c r="H57" s="81"/>
      <c r="I57" s="81"/>
      <c r="J57" s="203"/>
    </row>
    <row r="58" spans="1:10" ht="15">
      <c r="A58" s="81"/>
      <c r="B58" s="228"/>
      <c r="C58" s="215"/>
      <c r="D58" s="216"/>
      <c r="E58" s="81"/>
      <c r="F58" s="81"/>
      <c r="G58" s="81"/>
      <c r="H58" s="81"/>
      <c r="I58" s="81"/>
      <c r="J58" s="203"/>
    </row>
    <row r="59" spans="1:10" ht="15">
      <c r="A59" s="81"/>
      <c r="B59" s="228"/>
      <c r="C59" s="215"/>
      <c r="D59" s="216"/>
      <c r="E59" s="81"/>
      <c r="F59" s="81"/>
      <c r="G59" s="81"/>
      <c r="H59" s="81"/>
      <c r="I59" s="81"/>
      <c r="J59" s="203"/>
    </row>
    <row r="60" spans="1:10" ht="15">
      <c r="A60" s="81"/>
      <c r="B60" s="228"/>
      <c r="C60" s="215"/>
      <c r="D60" s="216"/>
      <c r="E60" s="81"/>
      <c r="F60" s="81"/>
      <c r="G60" s="81"/>
      <c r="H60" s="81"/>
      <c r="I60" s="81"/>
      <c r="J60" s="203"/>
    </row>
    <row r="61" spans="1:10" ht="15">
      <c r="A61" s="81"/>
      <c r="B61" s="229"/>
      <c r="C61" s="215"/>
      <c r="D61" s="215"/>
      <c r="E61" s="81"/>
      <c r="F61" s="81"/>
      <c r="G61" s="81"/>
      <c r="H61" s="81"/>
      <c r="I61" s="81"/>
      <c r="J61" s="203"/>
    </row>
    <row r="62" spans="1:10" ht="15">
      <c r="A62" s="81"/>
      <c r="B62" s="229"/>
      <c r="C62" s="215"/>
      <c r="D62" s="215"/>
      <c r="E62" s="81"/>
      <c r="F62" s="81"/>
      <c r="G62" s="81"/>
      <c r="H62" s="81"/>
      <c r="I62" s="81"/>
      <c r="J62" s="203"/>
    </row>
    <row r="63" spans="1:10" ht="15">
      <c r="A63" s="81"/>
      <c r="B63" s="135"/>
      <c r="C63" s="102"/>
      <c r="D63" s="102"/>
      <c r="E63" s="81"/>
      <c r="F63" s="81"/>
      <c r="G63" s="81"/>
      <c r="H63" s="81"/>
      <c r="I63" s="81"/>
      <c r="J63" s="203"/>
    </row>
    <row r="64" spans="1:10" ht="15">
      <c r="A64" s="81"/>
      <c r="B64" s="135"/>
      <c r="C64" s="102"/>
      <c r="D64" s="102"/>
      <c r="E64" s="81"/>
      <c r="F64" s="81"/>
      <c r="G64" s="81"/>
      <c r="H64" s="81"/>
      <c r="I64" s="81"/>
      <c r="J64" s="203"/>
    </row>
    <row r="65" spans="1:10" ht="15">
      <c r="A65" s="81"/>
      <c r="B65" s="135"/>
      <c r="C65" s="102"/>
      <c r="D65" s="102"/>
      <c r="E65" s="81"/>
      <c r="F65" s="81"/>
      <c r="G65" s="81"/>
      <c r="H65" s="81"/>
      <c r="I65" s="81"/>
      <c r="J65" s="203"/>
    </row>
    <row r="66" spans="1:10" ht="15">
      <c r="A66" s="81"/>
      <c r="B66" s="114"/>
      <c r="C66" s="113"/>
      <c r="D66" s="230"/>
      <c r="E66" s="81"/>
      <c r="F66" s="81"/>
      <c r="G66" s="81"/>
      <c r="H66" s="81"/>
      <c r="I66" s="81"/>
      <c r="J66" s="203"/>
    </row>
    <row r="67" spans="1:10" ht="15">
      <c r="A67" s="81"/>
      <c r="B67" s="114"/>
      <c r="C67" s="113"/>
      <c r="D67" s="230"/>
      <c r="E67" s="81"/>
      <c r="F67" s="81"/>
      <c r="G67" s="81"/>
      <c r="H67" s="81"/>
      <c r="I67" s="81"/>
      <c r="J67" s="203"/>
    </row>
    <row r="68" spans="1:10" ht="15">
      <c r="A68" s="187"/>
      <c r="B68" s="231"/>
      <c r="C68" s="218"/>
      <c r="D68" s="219"/>
      <c r="E68" s="187"/>
      <c r="F68" s="187"/>
      <c r="G68" s="187"/>
      <c r="H68" s="187"/>
      <c r="I68" s="187"/>
      <c r="J68" s="202"/>
    </row>
    <row r="69" spans="1:10" ht="15">
      <c r="A69" s="81"/>
      <c r="B69" s="217"/>
      <c r="C69" s="215"/>
      <c r="D69" s="216"/>
      <c r="E69" s="81"/>
      <c r="F69" s="81"/>
      <c r="G69" s="81"/>
      <c r="H69" s="81"/>
      <c r="I69" s="81"/>
      <c r="J69" s="203"/>
    </row>
    <row r="70" spans="1:10" ht="15">
      <c r="A70" s="81"/>
      <c r="B70" s="217"/>
      <c r="C70" s="215"/>
      <c r="D70" s="216"/>
      <c r="E70" s="81"/>
      <c r="F70" s="81"/>
      <c r="G70" s="81"/>
      <c r="H70" s="81"/>
      <c r="I70" s="81"/>
      <c r="J70" s="203"/>
    </row>
    <row r="71" spans="1:10" ht="15">
      <c r="A71" s="81"/>
      <c r="B71" s="229"/>
      <c r="C71" s="215"/>
      <c r="D71" s="216"/>
      <c r="E71" s="81"/>
      <c r="F71" s="81"/>
      <c r="G71" s="81"/>
      <c r="H71" s="81"/>
      <c r="I71" s="81"/>
      <c r="J71" s="203"/>
    </row>
    <row r="72" spans="1:10" ht="15">
      <c r="A72" s="81"/>
      <c r="B72" s="114"/>
      <c r="C72" s="113"/>
      <c r="D72" s="230"/>
      <c r="E72" s="81"/>
      <c r="F72" s="81"/>
      <c r="G72" s="81"/>
      <c r="H72" s="81"/>
      <c r="I72" s="81"/>
      <c r="J72" s="203"/>
    </row>
    <row r="73" spans="1:10" ht="15">
      <c r="A73" s="81"/>
      <c r="B73" s="114"/>
      <c r="C73" s="113"/>
      <c r="D73" s="230"/>
      <c r="E73" s="81"/>
      <c r="F73" s="81"/>
      <c r="G73" s="81"/>
      <c r="H73" s="81"/>
      <c r="I73" s="81"/>
      <c r="J73" s="203"/>
    </row>
    <row r="74" spans="1:10" ht="15">
      <c r="A74" s="81"/>
      <c r="B74" s="135"/>
      <c r="C74" s="102"/>
      <c r="D74" s="102"/>
      <c r="E74" s="81"/>
      <c r="F74" s="81"/>
      <c r="G74" s="81"/>
      <c r="H74" s="81"/>
      <c r="I74" s="81"/>
      <c r="J74" s="203"/>
    </row>
    <row r="75" spans="1:10" ht="15">
      <c r="A75" s="81"/>
      <c r="B75" s="135"/>
      <c r="C75" s="102"/>
      <c r="D75" s="102"/>
      <c r="E75" s="81"/>
      <c r="F75" s="81"/>
      <c r="G75" s="81"/>
      <c r="H75" s="81"/>
      <c r="I75" s="81"/>
      <c r="J75" s="203"/>
    </row>
    <row r="76" spans="1:10" ht="15">
      <c r="A76" s="81"/>
      <c r="B76" s="135"/>
      <c r="C76" s="102"/>
      <c r="D76" s="102"/>
      <c r="E76" s="81"/>
      <c r="F76" s="81"/>
      <c r="G76" s="81"/>
      <c r="H76" s="81"/>
      <c r="I76" s="81"/>
      <c r="J76" s="203"/>
    </row>
    <row r="77" spans="1:10" ht="15">
      <c r="A77" s="81"/>
      <c r="B77" s="114"/>
      <c r="C77" s="113"/>
      <c r="D77" s="230"/>
      <c r="E77" s="81"/>
      <c r="F77" s="81"/>
      <c r="G77" s="81"/>
      <c r="H77" s="81"/>
      <c r="I77" s="81"/>
      <c r="J77" s="203"/>
    </row>
    <row r="78" spans="1:10" ht="15">
      <c r="A78" s="81"/>
      <c r="B78" s="114"/>
      <c r="C78" s="113"/>
      <c r="D78" s="230"/>
      <c r="E78" s="81"/>
      <c r="F78" s="81"/>
      <c r="G78" s="81"/>
      <c r="H78" s="81"/>
      <c r="I78" s="81"/>
      <c r="J78" s="203"/>
    </row>
    <row r="79" spans="1:10" ht="15">
      <c r="A79" s="81"/>
      <c r="B79" s="95"/>
      <c r="C79" s="94"/>
      <c r="D79" s="94"/>
      <c r="E79" s="81"/>
      <c r="F79" s="81"/>
      <c r="G79" s="81"/>
      <c r="H79" s="81"/>
      <c r="I79" s="81"/>
      <c r="J79" s="203"/>
    </row>
    <row r="80" spans="1:10" ht="15">
      <c r="A80" s="81"/>
      <c r="B80" s="95"/>
      <c r="C80" s="94"/>
      <c r="D80" s="94"/>
      <c r="E80" s="81"/>
      <c r="F80" s="81"/>
      <c r="G80" s="81"/>
      <c r="H80" s="81"/>
      <c r="I80" s="81"/>
      <c r="J80" s="203"/>
    </row>
    <row r="81" spans="1:10" ht="15">
      <c r="A81" s="81"/>
      <c r="B81" s="95"/>
      <c r="C81" s="94"/>
      <c r="D81" s="94"/>
      <c r="E81" s="81"/>
      <c r="F81" s="81"/>
      <c r="G81" s="81"/>
      <c r="H81" s="81"/>
      <c r="I81" s="81"/>
      <c r="J81" s="203"/>
    </row>
    <row r="82" spans="1:10" ht="15">
      <c r="A82" s="81"/>
      <c r="B82" s="95"/>
      <c r="C82" s="94"/>
      <c r="D82" s="94"/>
      <c r="E82" s="81"/>
      <c r="F82" s="81"/>
      <c r="G82" s="81"/>
      <c r="H82" s="81"/>
      <c r="I82" s="81"/>
      <c r="J82" s="203"/>
    </row>
    <row r="83" spans="1:10" ht="15">
      <c r="A83" s="81"/>
      <c r="B83" s="96"/>
      <c r="C83" s="94"/>
      <c r="D83" s="94"/>
      <c r="E83" s="81"/>
      <c r="F83" s="81"/>
      <c r="G83" s="81"/>
      <c r="H83" s="81"/>
      <c r="I83" s="81"/>
      <c r="J83" s="203"/>
    </row>
    <row r="84" spans="1:10" ht="15">
      <c r="A84" s="81"/>
      <c r="B84" s="96"/>
      <c r="C84" s="94"/>
      <c r="D84" s="94"/>
      <c r="E84" s="81"/>
      <c r="F84" s="81"/>
      <c r="G84" s="81"/>
      <c r="H84" s="81"/>
      <c r="I84" s="81"/>
      <c r="J84" s="203"/>
    </row>
    <row r="85" spans="1:10" ht="15">
      <c r="A85" s="81"/>
      <c r="B85" s="114"/>
      <c r="C85" s="113"/>
      <c r="D85" s="230"/>
      <c r="E85" s="81"/>
      <c r="F85" s="81"/>
      <c r="G85" s="81"/>
      <c r="H85" s="81"/>
      <c r="I85" s="81"/>
      <c r="J85" s="203"/>
    </row>
    <row r="86" spans="1:10" ht="15">
      <c r="A86" s="81"/>
      <c r="B86" s="114"/>
      <c r="C86" s="113"/>
      <c r="D86" s="230"/>
      <c r="E86" s="81"/>
      <c r="F86" s="81"/>
      <c r="G86" s="81"/>
      <c r="H86" s="81"/>
      <c r="I86" s="81"/>
      <c r="J86" s="203"/>
    </row>
    <row r="87" spans="1:10" ht="15">
      <c r="A87" s="81"/>
      <c r="B87" s="135"/>
      <c r="C87" s="102"/>
      <c r="D87" s="102"/>
      <c r="E87" s="81"/>
      <c r="F87" s="81"/>
      <c r="G87" s="81"/>
      <c r="H87" s="81"/>
      <c r="I87" s="81"/>
      <c r="J87" s="203"/>
    </row>
    <row r="88" spans="1:10" ht="15">
      <c r="A88" s="81"/>
      <c r="B88" s="135"/>
      <c r="C88" s="102"/>
      <c r="D88" s="102"/>
      <c r="E88" s="81"/>
      <c r="F88" s="81"/>
      <c r="G88" s="81"/>
      <c r="H88" s="81"/>
      <c r="I88" s="81"/>
      <c r="J88" s="203"/>
    </row>
    <row r="89" spans="1:10" ht="15">
      <c r="A89" s="81"/>
      <c r="B89" s="135"/>
      <c r="C89" s="102"/>
      <c r="D89" s="102"/>
      <c r="E89" s="81"/>
      <c r="F89" s="81"/>
      <c r="G89" s="81"/>
      <c r="H89" s="81"/>
      <c r="I89" s="81"/>
      <c r="J89" s="203"/>
    </row>
    <row r="90" spans="1:10" ht="15">
      <c r="A90" s="81"/>
      <c r="B90" s="114"/>
      <c r="C90" s="113"/>
      <c r="D90" s="230"/>
      <c r="E90" s="81"/>
      <c r="F90" s="81"/>
      <c r="G90" s="81"/>
      <c r="H90" s="81"/>
      <c r="I90" s="81"/>
      <c r="J90" s="203"/>
    </row>
    <row r="91" spans="1:10" ht="15">
      <c r="A91" s="81"/>
      <c r="B91" s="114"/>
      <c r="C91" s="113"/>
      <c r="D91" s="230"/>
      <c r="E91" s="81"/>
      <c r="F91" s="81"/>
      <c r="G91" s="81"/>
      <c r="H91" s="81"/>
      <c r="I91" s="81"/>
      <c r="J91" s="203"/>
    </row>
    <row r="92" spans="1:10" ht="15">
      <c r="A92" s="81"/>
      <c r="B92" s="135"/>
      <c r="C92" s="102"/>
      <c r="D92" s="102"/>
      <c r="E92" s="81"/>
      <c r="F92" s="81"/>
      <c r="G92" s="81"/>
      <c r="H92" s="81"/>
      <c r="I92" s="81"/>
      <c r="J92" s="203"/>
    </row>
    <row r="93" spans="1:10" ht="15">
      <c r="A93" s="81"/>
      <c r="B93" s="135"/>
      <c r="C93" s="102"/>
      <c r="D93" s="102"/>
      <c r="E93" s="81"/>
      <c r="F93" s="81"/>
      <c r="G93" s="81"/>
      <c r="H93" s="81"/>
      <c r="I93" s="81"/>
      <c r="J93" s="203"/>
    </row>
    <row r="94" spans="1:10" ht="15">
      <c r="A94" s="81"/>
      <c r="B94" s="135"/>
      <c r="C94" s="102"/>
      <c r="D94" s="102"/>
      <c r="E94" s="81"/>
      <c r="F94" s="81"/>
      <c r="G94" s="81"/>
      <c r="H94" s="81"/>
      <c r="I94" s="81"/>
      <c r="J94" s="203"/>
    </row>
    <row r="95" spans="1:10" ht="15">
      <c r="A95" s="81"/>
      <c r="B95" s="135"/>
      <c r="C95" s="102"/>
      <c r="D95" s="102"/>
      <c r="E95" s="81"/>
      <c r="F95" s="81"/>
      <c r="G95" s="81"/>
      <c r="H95" s="81"/>
      <c r="I95" s="81"/>
      <c r="J95" s="203"/>
    </row>
    <row r="96" spans="1:10" ht="15">
      <c r="A96" s="81"/>
      <c r="B96" s="114"/>
      <c r="C96" s="113"/>
      <c r="D96" s="230"/>
      <c r="E96" s="81"/>
      <c r="F96" s="81"/>
      <c r="G96" s="81"/>
      <c r="H96" s="81"/>
      <c r="I96" s="81"/>
      <c r="J96" s="203"/>
    </row>
    <row r="97" spans="1:10" ht="15">
      <c r="A97" s="81"/>
      <c r="B97" s="114"/>
      <c r="C97" s="113"/>
      <c r="D97" s="230"/>
      <c r="E97" s="81"/>
      <c r="F97" s="81"/>
      <c r="G97" s="81"/>
      <c r="H97" s="81"/>
      <c r="I97" s="81"/>
      <c r="J97" s="203"/>
    </row>
    <row r="98" spans="1:10" ht="15">
      <c r="A98" s="81"/>
      <c r="B98" s="89"/>
      <c r="C98" s="59"/>
      <c r="D98" s="88"/>
      <c r="E98" s="59"/>
      <c r="F98" s="81"/>
      <c r="G98" s="81"/>
      <c r="H98" s="81"/>
      <c r="I98" s="81"/>
      <c r="J98" s="203"/>
    </row>
    <row r="99" spans="1:10" ht="15">
      <c r="A99" s="81"/>
      <c r="B99" s="89"/>
      <c r="C99" s="59"/>
      <c r="D99" s="88"/>
      <c r="E99" s="59"/>
      <c r="F99" s="81"/>
      <c r="G99" s="81"/>
      <c r="H99" s="81"/>
      <c r="I99" s="81"/>
      <c r="J99" s="203"/>
    </row>
    <row r="100" spans="1:10" ht="15">
      <c r="A100" s="81"/>
      <c r="B100" s="89"/>
      <c r="C100" s="59"/>
      <c r="D100" s="88"/>
      <c r="E100" s="59"/>
      <c r="F100" s="81"/>
      <c r="G100" s="81"/>
      <c r="H100" s="81"/>
      <c r="I100" s="81"/>
      <c r="J100" s="203"/>
    </row>
    <row r="101" spans="1:10" ht="15">
      <c r="A101" s="81"/>
      <c r="B101" s="87"/>
      <c r="C101" s="59"/>
      <c r="D101" s="88"/>
      <c r="E101" s="59"/>
      <c r="F101" s="81"/>
      <c r="G101" s="81"/>
      <c r="H101" s="81"/>
      <c r="I101" s="81"/>
      <c r="J101" s="203"/>
    </row>
    <row r="102" spans="1:10" ht="15">
      <c r="A102" s="81"/>
      <c r="B102" s="87"/>
      <c r="C102" s="59"/>
      <c r="D102" s="88"/>
      <c r="E102" s="59"/>
      <c r="F102" s="81"/>
      <c r="G102" s="81"/>
      <c r="H102" s="81"/>
      <c r="I102" s="81"/>
      <c r="J102" s="203"/>
    </row>
    <row r="103" spans="1:10" ht="15">
      <c r="A103" s="81"/>
      <c r="B103" s="87"/>
      <c r="C103" s="59"/>
      <c r="D103" s="88"/>
      <c r="E103" s="59"/>
      <c r="F103" s="81"/>
      <c r="G103" s="81"/>
      <c r="H103" s="81"/>
      <c r="I103" s="81"/>
      <c r="J103" s="203"/>
    </row>
    <row r="104" spans="1:10" ht="15">
      <c r="A104" s="81"/>
      <c r="B104" s="87"/>
      <c r="C104" s="59"/>
      <c r="D104" s="88"/>
      <c r="E104" s="59"/>
      <c r="F104" s="81"/>
      <c r="G104" s="81"/>
      <c r="H104" s="81"/>
      <c r="I104" s="81"/>
      <c r="J104" s="203"/>
    </row>
    <row r="105" spans="1:10" ht="15">
      <c r="A105" s="81"/>
      <c r="B105" s="87"/>
      <c r="C105" s="59"/>
      <c r="D105" s="88"/>
      <c r="E105" s="59"/>
      <c r="F105" s="81"/>
      <c r="G105" s="81"/>
      <c r="H105" s="81"/>
      <c r="I105" s="81"/>
      <c r="J105" s="203"/>
    </row>
    <row r="106" spans="1:10" ht="15">
      <c r="A106" s="81"/>
      <c r="B106" s="89"/>
      <c r="C106" s="59"/>
      <c r="D106" s="88"/>
      <c r="E106" s="59"/>
      <c r="F106" s="81"/>
      <c r="G106" s="81"/>
      <c r="H106" s="81"/>
      <c r="I106" s="81"/>
      <c r="J106" s="203"/>
    </row>
    <row r="107" spans="1:10" ht="15">
      <c r="A107" s="81"/>
      <c r="B107" s="89"/>
      <c r="C107" s="59"/>
      <c r="D107" s="88"/>
      <c r="E107" s="59"/>
      <c r="F107" s="81"/>
      <c r="G107" s="81"/>
      <c r="H107" s="81"/>
      <c r="I107" s="81"/>
      <c r="J107" s="203"/>
    </row>
    <row r="108" spans="1:10" ht="15">
      <c r="A108" s="81"/>
      <c r="B108" s="89"/>
      <c r="C108" s="59"/>
      <c r="D108" s="88"/>
      <c r="E108" s="59"/>
      <c r="F108" s="81"/>
      <c r="G108" s="81"/>
      <c r="H108" s="81"/>
      <c r="I108" s="81"/>
      <c r="J108" s="203"/>
    </row>
    <row r="109" spans="1:10" ht="15">
      <c r="A109" s="81"/>
      <c r="B109" s="89"/>
      <c r="C109" s="59"/>
      <c r="D109" s="88"/>
      <c r="E109" s="59"/>
      <c r="F109" s="81"/>
      <c r="G109" s="81"/>
      <c r="H109" s="81"/>
      <c r="I109" s="81"/>
      <c r="J109" s="203"/>
    </row>
    <row r="110" spans="1:10" ht="15">
      <c r="A110" s="81"/>
      <c r="B110" s="89"/>
      <c r="C110" s="59"/>
      <c r="D110" s="88"/>
      <c r="E110" s="59"/>
      <c r="F110" s="81"/>
      <c r="G110" s="81"/>
      <c r="H110" s="81"/>
      <c r="I110" s="81"/>
      <c r="J110" s="203"/>
    </row>
    <row r="111" spans="1:10" ht="15">
      <c r="A111" s="81"/>
      <c r="B111" s="87"/>
      <c r="C111" s="59"/>
      <c r="D111" s="88"/>
      <c r="E111" s="59"/>
      <c r="F111" s="81"/>
      <c r="G111" s="81"/>
      <c r="H111" s="81"/>
      <c r="I111" s="81"/>
      <c r="J111" s="203"/>
    </row>
    <row r="112" spans="1:10" ht="15">
      <c r="A112" s="81"/>
      <c r="B112" s="89"/>
      <c r="C112" s="59"/>
      <c r="D112" s="88"/>
      <c r="E112" s="59"/>
      <c r="F112" s="81"/>
      <c r="G112" s="81"/>
      <c r="H112" s="81"/>
      <c r="I112" s="81"/>
      <c r="J112" s="203"/>
    </row>
    <row r="113" spans="1:10" ht="15">
      <c r="A113" s="81"/>
      <c r="B113" s="89"/>
      <c r="C113" s="59"/>
      <c r="D113" s="88"/>
      <c r="E113" s="59"/>
      <c r="F113" s="81"/>
      <c r="G113" s="81"/>
      <c r="H113" s="81"/>
      <c r="I113" s="81"/>
      <c r="J113" s="203"/>
    </row>
    <row r="114" spans="1:10" s="176" customFormat="1" ht="15">
      <c r="A114" s="187"/>
      <c r="B114" s="232"/>
      <c r="C114" s="223"/>
      <c r="D114" s="224"/>
      <c r="E114" s="223"/>
      <c r="F114" s="187"/>
      <c r="G114" s="187"/>
      <c r="H114" s="187"/>
      <c r="I114" s="187"/>
      <c r="J114" s="202"/>
    </row>
    <row r="115" spans="1:10" ht="15">
      <c r="A115" s="81"/>
      <c r="B115" s="87"/>
      <c r="C115" s="59"/>
      <c r="D115" s="88"/>
      <c r="E115" s="59"/>
      <c r="F115" s="81"/>
      <c r="G115" s="81"/>
      <c r="H115" s="81"/>
      <c r="I115" s="81"/>
      <c r="J115" s="203"/>
    </row>
    <row r="116" spans="1:10" ht="15">
      <c r="A116" s="81"/>
      <c r="B116" s="89"/>
      <c r="C116" s="59"/>
      <c r="D116" s="88"/>
      <c r="E116" s="59"/>
      <c r="F116" s="81"/>
      <c r="G116" s="81"/>
      <c r="H116" s="81"/>
      <c r="I116" s="81"/>
      <c r="J116" s="203"/>
    </row>
    <row r="117" spans="1:10" ht="15">
      <c r="A117" s="81"/>
      <c r="B117" s="87"/>
      <c r="C117" s="59"/>
      <c r="D117" s="88"/>
      <c r="E117" s="59"/>
      <c r="F117" s="81"/>
      <c r="G117" s="81"/>
      <c r="H117" s="81"/>
      <c r="I117" s="81"/>
      <c r="J117" s="203"/>
    </row>
    <row r="118" spans="1:10" ht="15">
      <c r="A118" s="81"/>
      <c r="B118" s="87"/>
      <c r="C118" s="59"/>
      <c r="D118" s="88"/>
      <c r="E118" s="59"/>
      <c r="F118" s="81"/>
      <c r="G118" s="81"/>
      <c r="H118" s="81"/>
      <c r="I118" s="81"/>
      <c r="J118" s="203"/>
    </row>
    <row r="119" spans="1:10" ht="15">
      <c r="A119" s="81"/>
      <c r="B119" s="87"/>
      <c r="C119" s="59"/>
      <c r="D119" s="88"/>
      <c r="E119" s="59"/>
      <c r="F119" s="81"/>
      <c r="G119" s="81"/>
      <c r="H119" s="81"/>
      <c r="I119" s="81"/>
      <c r="J119" s="203"/>
    </row>
    <row r="120" spans="1:10" ht="15">
      <c r="A120" s="81"/>
      <c r="B120" s="87"/>
      <c r="C120" s="59"/>
      <c r="D120" s="88"/>
      <c r="E120" s="59"/>
      <c r="F120" s="81"/>
      <c r="G120" s="81"/>
      <c r="H120" s="81"/>
      <c r="I120" s="81"/>
      <c r="J120" s="203"/>
    </row>
    <row r="121" spans="1:10" ht="15">
      <c r="A121" s="81"/>
      <c r="B121" s="56"/>
      <c r="C121" s="57"/>
      <c r="D121" s="58"/>
      <c r="E121" s="57"/>
      <c r="F121" s="81"/>
      <c r="G121" s="81"/>
      <c r="H121" s="81"/>
      <c r="I121" s="81"/>
      <c r="J121" s="203"/>
    </row>
    <row r="122" spans="1:10" ht="15">
      <c r="A122" s="81"/>
      <c r="B122" s="56"/>
      <c r="C122" s="57"/>
      <c r="D122" s="58"/>
      <c r="E122" s="57"/>
      <c r="F122" s="81"/>
      <c r="G122" s="81"/>
      <c r="H122" s="81"/>
      <c r="I122" s="81"/>
      <c r="J122" s="203"/>
    </row>
    <row r="123" spans="1:10" ht="15">
      <c r="A123" s="81"/>
      <c r="B123" s="56"/>
      <c r="C123" s="59"/>
      <c r="D123" s="58"/>
      <c r="E123" s="57"/>
      <c r="F123" s="81"/>
      <c r="G123" s="81"/>
      <c r="H123" s="81"/>
      <c r="I123" s="81"/>
      <c r="J123" s="203"/>
    </row>
    <row r="124" spans="1:10" ht="15">
      <c r="A124" s="81"/>
      <c r="B124" s="56"/>
      <c r="C124" s="57"/>
      <c r="D124" s="58"/>
      <c r="E124" s="57"/>
      <c r="F124" s="81"/>
      <c r="G124" s="81"/>
      <c r="H124" s="81"/>
      <c r="I124" s="81"/>
      <c r="J124" s="203"/>
    </row>
    <row r="125" spans="1:10" ht="15">
      <c r="A125" s="81"/>
      <c r="B125" s="56"/>
      <c r="C125" s="57"/>
      <c r="D125" s="58"/>
      <c r="E125" s="57"/>
      <c r="F125" s="81"/>
      <c r="G125" s="81"/>
      <c r="H125" s="81"/>
      <c r="I125" s="81"/>
      <c r="J125" s="203"/>
    </row>
    <row r="126" spans="1:10" ht="15">
      <c r="A126" s="81"/>
      <c r="B126" s="56"/>
      <c r="C126" s="57"/>
      <c r="D126" s="58"/>
      <c r="E126" s="57"/>
      <c r="F126" s="81"/>
      <c r="G126" s="81"/>
      <c r="H126" s="81"/>
      <c r="I126" s="81"/>
      <c r="J126" s="203"/>
    </row>
    <row r="127" spans="1:10" ht="15">
      <c r="A127" s="81"/>
      <c r="B127" s="93"/>
      <c r="C127" s="59"/>
      <c r="D127" s="88"/>
      <c r="E127" s="59"/>
      <c r="F127" s="81"/>
      <c r="G127" s="81"/>
      <c r="H127" s="81"/>
      <c r="I127" s="81"/>
      <c r="J127" s="203"/>
    </row>
    <row r="128" spans="1:10" ht="15">
      <c r="A128" s="81"/>
      <c r="B128" s="93"/>
      <c r="C128" s="59"/>
      <c r="D128" s="88"/>
      <c r="E128" s="59"/>
      <c r="F128" s="81"/>
      <c r="G128" s="81"/>
      <c r="H128" s="81"/>
      <c r="I128" s="81"/>
      <c r="J128" s="203"/>
    </row>
    <row r="129" spans="1:10" ht="15">
      <c r="A129" s="81"/>
      <c r="B129" s="93"/>
      <c r="C129" s="59"/>
      <c r="D129" s="88"/>
      <c r="E129" s="59"/>
      <c r="F129" s="81"/>
      <c r="G129" s="81"/>
      <c r="H129" s="81"/>
      <c r="I129" s="81"/>
      <c r="J129" s="203"/>
    </row>
    <row r="130" spans="1:10" ht="15">
      <c r="A130" s="81"/>
      <c r="B130" s="195"/>
      <c r="C130" s="59"/>
      <c r="D130" s="88"/>
      <c r="E130" s="59"/>
      <c r="F130" s="81"/>
      <c r="G130" s="81"/>
      <c r="H130" s="81"/>
      <c r="I130" s="81"/>
      <c r="J130" s="203"/>
    </row>
    <row r="131" spans="1:10" ht="15">
      <c r="A131" s="81"/>
      <c r="B131" s="195"/>
      <c r="C131" s="59"/>
      <c r="D131" s="88"/>
      <c r="E131" s="59"/>
      <c r="F131" s="81"/>
      <c r="G131" s="81"/>
      <c r="H131" s="81"/>
      <c r="I131" s="81"/>
      <c r="J131" s="203"/>
    </row>
    <row r="132" spans="1:10" ht="15">
      <c r="A132" s="81"/>
      <c r="B132" s="114"/>
      <c r="C132" s="59"/>
      <c r="D132" s="88"/>
      <c r="E132" s="59"/>
      <c r="F132" s="81"/>
      <c r="G132" s="81"/>
      <c r="H132" s="81"/>
      <c r="I132" s="81"/>
      <c r="J132" s="203"/>
    </row>
    <row r="133" spans="1:10" ht="15">
      <c r="A133" s="81"/>
      <c r="B133" s="63"/>
      <c r="C133" s="64"/>
      <c r="D133" s="64"/>
      <c r="E133" s="64"/>
      <c r="F133" s="81"/>
      <c r="G133" s="81"/>
      <c r="H133" s="81"/>
      <c r="I133" s="233"/>
      <c r="J133" s="203"/>
    </row>
    <row r="134" spans="1:10" ht="15">
      <c r="A134" s="81"/>
      <c r="B134" s="63"/>
      <c r="C134" s="64"/>
      <c r="D134" s="64"/>
      <c r="E134" s="64"/>
      <c r="F134" s="81"/>
      <c r="G134" s="81"/>
      <c r="H134" s="81"/>
      <c r="I134" s="233"/>
      <c r="J134" s="203"/>
    </row>
    <row r="135" spans="1:10" ht="15">
      <c r="A135" s="81"/>
      <c r="B135" s="63"/>
      <c r="C135" s="64"/>
      <c r="D135" s="64"/>
      <c r="E135" s="64"/>
      <c r="F135" s="81"/>
      <c r="G135" s="81"/>
      <c r="H135" s="81"/>
      <c r="I135" s="233"/>
      <c r="J135" s="203"/>
    </row>
    <row r="136" spans="1:10" ht="15">
      <c r="A136" s="81"/>
      <c r="B136" s="186"/>
      <c r="C136" s="64"/>
      <c r="D136" s="64"/>
      <c r="E136" s="64"/>
      <c r="F136" s="81"/>
      <c r="G136" s="81"/>
      <c r="H136" s="81"/>
      <c r="I136" s="233"/>
      <c r="J136" s="203"/>
    </row>
    <row r="137" spans="1:10" ht="15">
      <c r="A137" s="81"/>
      <c r="B137" s="186"/>
      <c r="C137" s="64"/>
      <c r="D137" s="64"/>
      <c r="E137" s="64"/>
      <c r="F137" s="81"/>
      <c r="G137" s="81"/>
      <c r="H137" s="81"/>
      <c r="I137" s="81"/>
      <c r="J137" s="203"/>
    </row>
    <row r="138" spans="1:10" ht="15">
      <c r="A138" s="81"/>
      <c r="B138" s="63"/>
      <c r="C138" s="64"/>
      <c r="D138" s="64"/>
      <c r="E138" s="64"/>
      <c r="F138" s="81"/>
      <c r="G138" s="81"/>
      <c r="H138" s="81"/>
      <c r="I138" s="81"/>
      <c r="J138" s="203"/>
    </row>
    <row r="139" spans="1:10" ht="15">
      <c r="A139" s="81"/>
      <c r="B139" s="93"/>
      <c r="C139" s="113"/>
      <c r="D139" s="113"/>
      <c r="E139" s="57"/>
      <c r="F139" s="81"/>
      <c r="G139" s="81"/>
      <c r="H139" s="81"/>
      <c r="I139" s="81"/>
      <c r="J139" s="203"/>
    </row>
    <row r="140" spans="1:10" ht="15">
      <c r="A140" s="81"/>
      <c r="B140" s="93"/>
      <c r="C140" s="113"/>
      <c r="D140" s="113"/>
      <c r="E140" s="57"/>
      <c r="F140" s="81"/>
      <c r="G140" s="81"/>
      <c r="H140" s="81"/>
      <c r="I140" s="81"/>
      <c r="J140" s="203"/>
    </row>
    <row r="141" spans="1:10" ht="15">
      <c r="A141" s="81"/>
      <c r="B141" s="93"/>
      <c r="C141" s="113"/>
      <c r="D141" s="113"/>
      <c r="E141" s="57"/>
      <c r="F141" s="81"/>
      <c r="G141" s="81"/>
      <c r="H141" s="81"/>
      <c r="I141" s="81"/>
      <c r="J141" s="203"/>
    </row>
    <row r="142" spans="1:10" ht="15">
      <c r="A142" s="81"/>
      <c r="B142" s="63"/>
      <c r="C142" s="113"/>
      <c r="D142" s="113"/>
      <c r="E142" s="57"/>
      <c r="F142" s="81"/>
      <c r="G142" s="81"/>
      <c r="H142" s="81"/>
      <c r="I142" s="81"/>
      <c r="J142" s="203"/>
    </row>
    <row r="143" spans="1:10" ht="15">
      <c r="A143" s="81"/>
      <c r="B143" s="63"/>
      <c r="C143" s="113"/>
      <c r="D143" s="113"/>
      <c r="E143" s="57"/>
      <c r="F143" s="81"/>
      <c r="G143" s="81"/>
      <c r="H143" s="81"/>
      <c r="I143" s="81"/>
      <c r="J143" s="203"/>
    </row>
    <row r="144" spans="1:10" ht="15">
      <c r="A144" s="81"/>
      <c r="B144" s="63"/>
      <c r="C144" s="113"/>
      <c r="D144" s="113"/>
      <c r="E144" s="57"/>
      <c r="F144" s="81"/>
      <c r="G144" s="81"/>
      <c r="H144" s="81"/>
      <c r="I144" s="81"/>
      <c r="J144" s="203"/>
    </row>
    <row r="145" spans="1:10" ht="15">
      <c r="A145" s="81"/>
      <c r="B145" s="234"/>
      <c r="C145" s="221"/>
      <c r="D145" s="222"/>
      <c r="E145" s="221"/>
      <c r="F145" s="81"/>
      <c r="G145" s="81"/>
      <c r="H145" s="81"/>
      <c r="I145" s="81"/>
      <c r="J145" s="203"/>
    </row>
    <row r="146" spans="1:10" ht="15">
      <c r="A146" s="81"/>
      <c r="B146" s="225"/>
      <c r="C146" s="221"/>
      <c r="D146" s="222"/>
      <c r="E146" s="221"/>
      <c r="F146" s="81"/>
      <c r="G146" s="81"/>
      <c r="H146" s="81"/>
      <c r="I146" s="81"/>
      <c r="J146" s="203"/>
    </row>
    <row r="147" spans="1:10" ht="15">
      <c r="A147" s="81"/>
      <c r="B147" s="235"/>
      <c r="C147" s="236"/>
      <c r="D147" s="237"/>
      <c r="E147" s="236"/>
      <c r="F147" s="81"/>
      <c r="G147" s="81"/>
      <c r="H147" s="81"/>
      <c r="I147" s="81"/>
      <c r="J147" s="203"/>
    </row>
    <row r="148" spans="1:10" ht="15">
      <c r="A148" s="81"/>
      <c r="B148" s="235"/>
      <c r="C148" s="236"/>
      <c r="D148" s="237"/>
      <c r="E148" s="236"/>
      <c r="F148" s="81"/>
      <c r="G148" s="81"/>
      <c r="H148" s="81"/>
      <c r="I148" s="81"/>
      <c r="J148" s="203"/>
    </row>
    <row r="149" spans="1:10" ht="15">
      <c r="A149" s="81"/>
      <c r="B149" s="220"/>
      <c r="C149" s="236"/>
      <c r="D149" s="237"/>
      <c r="E149" s="236"/>
      <c r="F149" s="81"/>
      <c r="G149" s="81"/>
      <c r="H149" s="81"/>
      <c r="I149" s="81"/>
      <c r="J149" s="203"/>
    </row>
    <row r="150" spans="1:10" ht="15">
      <c r="A150" s="81"/>
      <c r="B150" s="235"/>
      <c r="C150" s="236"/>
      <c r="D150" s="237"/>
      <c r="E150" s="236"/>
      <c r="F150" s="81"/>
      <c r="G150" s="81"/>
      <c r="H150" s="81"/>
      <c r="I150" s="81"/>
      <c r="J150" s="203"/>
    </row>
    <row r="151" spans="1:10" ht="15">
      <c r="A151" s="81"/>
      <c r="B151" s="220"/>
      <c r="C151" s="221"/>
      <c r="D151" s="222"/>
      <c r="E151" s="221"/>
      <c r="F151" s="81"/>
      <c r="G151" s="81"/>
      <c r="H151" s="81"/>
      <c r="I151" s="81"/>
      <c r="J151" s="203"/>
    </row>
    <row r="152" spans="1:10" ht="15">
      <c r="A152" s="81"/>
      <c r="B152" s="238"/>
      <c r="C152" s="59"/>
      <c r="D152" s="88"/>
      <c r="E152" s="59"/>
      <c r="F152" s="81"/>
      <c r="G152" s="81"/>
      <c r="H152" s="81"/>
      <c r="I152" s="81"/>
      <c r="J152" s="203"/>
    </row>
    <row r="153" spans="1:10" ht="15">
      <c r="A153" s="81"/>
      <c r="B153" s="238"/>
      <c r="C153" s="59"/>
      <c r="D153" s="88"/>
      <c r="E153" s="88"/>
      <c r="F153" s="81"/>
      <c r="G153" s="81"/>
      <c r="H153" s="81"/>
      <c r="I153" s="81"/>
      <c r="J153" s="203"/>
    </row>
    <row r="154" spans="1:10" ht="15">
      <c r="A154" s="81"/>
      <c r="B154" s="238"/>
      <c r="C154" s="59"/>
      <c r="D154" s="88"/>
      <c r="E154" s="59"/>
      <c r="F154" s="81"/>
      <c r="G154" s="81"/>
      <c r="H154" s="81"/>
      <c r="I154" s="81"/>
      <c r="J154" s="203"/>
    </row>
    <row r="155" spans="1:10" ht="15">
      <c r="A155" s="81"/>
      <c r="B155" s="238"/>
      <c r="C155" s="59"/>
      <c r="D155" s="88"/>
      <c r="E155" s="59"/>
      <c r="F155" s="81"/>
      <c r="G155" s="81"/>
      <c r="H155" s="81"/>
      <c r="I155" s="81"/>
      <c r="J155" s="203"/>
    </row>
    <row r="156" spans="1:10" ht="15">
      <c r="A156" s="81"/>
      <c r="B156" s="238"/>
      <c r="C156" s="59"/>
      <c r="D156" s="59"/>
      <c r="E156" s="59"/>
      <c r="F156" s="81"/>
      <c r="G156" s="81"/>
      <c r="H156" s="81"/>
      <c r="I156" s="81"/>
      <c r="J156" s="203"/>
    </row>
    <row r="157" spans="1:10" ht="15">
      <c r="A157" s="81"/>
      <c r="B157" s="238"/>
      <c r="C157" s="59"/>
      <c r="D157" s="88"/>
      <c r="E157" s="59"/>
      <c r="F157" s="81"/>
      <c r="G157" s="81"/>
      <c r="H157" s="81"/>
      <c r="I157" s="81"/>
      <c r="J157" s="203"/>
    </row>
    <row r="158" spans="1:10" ht="15">
      <c r="A158" s="81"/>
      <c r="B158" s="238"/>
      <c r="C158" s="59"/>
      <c r="D158" s="88"/>
      <c r="E158" s="59"/>
      <c r="F158" s="81"/>
      <c r="G158" s="81"/>
      <c r="H158" s="81"/>
      <c r="I158" s="81"/>
      <c r="J158" s="203"/>
    </row>
    <row r="159" spans="1:10" ht="15">
      <c r="A159" s="81"/>
      <c r="B159" s="238"/>
      <c r="C159" s="59"/>
      <c r="D159" s="88"/>
      <c r="E159" s="59"/>
      <c r="F159" s="81"/>
      <c r="G159" s="81"/>
      <c r="H159" s="81"/>
      <c r="I159" s="81"/>
      <c r="J159" s="203"/>
    </row>
    <row r="160" spans="1:10" ht="15">
      <c r="A160" s="81"/>
      <c r="B160" s="226"/>
      <c r="C160" s="227"/>
      <c r="D160" s="227"/>
      <c r="E160" s="227"/>
      <c r="F160" s="227"/>
      <c r="G160" s="81"/>
      <c r="H160" s="81"/>
      <c r="I160" s="81"/>
      <c r="J160" s="203"/>
    </row>
    <row r="161" spans="1:10" ht="15">
      <c r="A161" s="81"/>
      <c r="B161" s="226"/>
      <c r="C161" s="227"/>
      <c r="D161" s="227"/>
      <c r="E161" s="227"/>
      <c r="F161" s="227"/>
      <c r="G161" s="81"/>
      <c r="H161" s="81"/>
      <c r="I161" s="81"/>
      <c r="J161" s="203"/>
    </row>
    <row r="162" spans="1:10" ht="15">
      <c r="A162" s="81"/>
      <c r="B162" s="226"/>
      <c r="C162" s="227"/>
      <c r="D162" s="227"/>
      <c r="E162" s="227"/>
      <c r="F162" s="227"/>
      <c r="G162" s="81"/>
      <c r="H162" s="81"/>
      <c r="I162" s="81"/>
      <c r="J162" s="203"/>
    </row>
    <row r="163" spans="1:10" ht="15">
      <c r="A163" s="81"/>
      <c r="B163" s="226"/>
      <c r="C163" s="227"/>
      <c r="D163" s="227"/>
      <c r="E163" s="227"/>
      <c r="F163" s="227"/>
      <c r="G163" s="81"/>
      <c r="H163" s="81"/>
      <c r="I163" s="81"/>
      <c r="J163" s="203"/>
    </row>
    <row r="164" spans="1:10" ht="15">
      <c r="A164" s="81"/>
      <c r="B164" s="226"/>
      <c r="C164" s="227"/>
      <c r="D164" s="227"/>
      <c r="E164" s="227"/>
      <c r="F164" s="227"/>
      <c r="G164" s="81"/>
      <c r="H164" s="81"/>
      <c r="I164" s="81"/>
      <c r="J164" s="203"/>
    </row>
    <row r="165" spans="1:10" ht="15">
      <c r="A165" s="81"/>
      <c r="B165" s="116"/>
      <c r="C165" s="59"/>
      <c r="D165" s="239"/>
      <c r="E165" s="81"/>
      <c r="F165" s="81"/>
      <c r="G165" s="81"/>
      <c r="H165" s="81"/>
      <c r="I165" s="81"/>
      <c r="J165" s="203"/>
    </row>
    <row r="166" spans="1:10" ht="15">
      <c r="A166" s="81"/>
      <c r="B166" s="89"/>
      <c r="C166" s="59"/>
      <c r="D166" s="117"/>
      <c r="E166" s="81"/>
      <c r="F166" s="81"/>
      <c r="G166" s="81"/>
      <c r="H166" s="81"/>
      <c r="I166" s="81"/>
      <c r="J166" s="203"/>
    </row>
    <row r="167" spans="1:10" ht="15">
      <c r="A167" s="81"/>
      <c r="B167" s="238"/>
      <c r="C167" s="59"/>
      <c r="D167" s="117"/>
      <c r="E167" s="81"/>
      <c r="F167" s="81"/>
      <c r="G167" s="81"/>
      <c r="H167" s="81"/>
      <c r="I167" s="81"/>
      <c r="J167" s="203"/>
    </row>
    <row r="168" spans="1:10" ht="15">
      <c r="A168" s="81"/>
      <c r="B168" s="238"/>
      <c r="C168" s="59"/>
      <c r="D168" s="117"/>
      <c r="E168" s="81"/>
      <c r="F168" s="81"/>
      <c r="G168" s="81"/>
      <c r="H168" s="81"/>
      <c r="I168" s="81"/>
      <c r="J168" s="203"/>
    </row>
    <row r="169" spans="1:10" ht="15">
      <c r="A169" s="81"/>
      <c r="B169" s="214"/>
      <c r="C169" s="59"/>
      <c r="D169" s="59"/>
      <c r="E169" s="81"/>
      <c r="F169" s="81"/>
      <c r="G169" s="81"/>
      <c r="H169" s="81"/>
      <c r="I169" s="81"/>
      <c r="J169" s="203"/>
    </row>
    <row r="170" spans="1:10" ht="15">
      <c r="A170" s="81"/>
      <c r="B170" s="89"/>
      <c r="C170" s="59"/>
      <c r="D170" s="59"/>
      <c r="E170" s="81"/>
      <c r="F170" s="81"/>
      <c r="G170" s="81"/>
      <c r="H170" s="81"/>
      <c r="I170" s="81"/>
      <c r="J170" s="203"/>
    </row>
    <row r="171" spans="1:10" ht="15">
      <c r="A171" s="81"/>
      <c r="B171" s="89"/>
      <c r="C171" s="59"/>
      <c r="D171" s="59"/>
      <c r="E171" s="81"/>
      <c r="F171" s="81"/>
      <c r="G171" s="81"/>
      <c r="H171" s="81"/>
      <c r="I171" s="81"/>
      <c r="J171" s="203"/>
    </row>
    <row r="172" spans="1:10" ht="15">
      <c r="A172" s="81"/>
      <c r="B172" s="95"/>
      <c r="C172" s="94"/>
      <c r="D172" s="94"/>
      <c r="E172" s="81"/>
      <c r="F172" s="81"/>
      <c r="G172" s="81"/>
      <c r="H172" s="81"/>
      <c r="I172" s="81"/>
      <c r="J172" s="203"/>
    </row>
    <row r="173" spans="1:10" ht="15">
      <c r="A173" s="81"/>
      <c r="B173" s="95"/>
      <c r="C173" s="94"/>
      <c r="D173" s="94"/>
      <c r="E173" s="81"/>
      <c r="F173" s="81"/>
      <c r="G173" s="81"/>
      <c r="H173" s="81"/>
      <c r="I173" s="81"/>
      <c r="J173" s="203"/>
    </row>
    <row r="174" spans="1:10" ht="15">
      <c r="A174" s="81"/>
      <c r="B174" s="95"/>
      <c r="C174" s="94"/>
      <c r="D174" s="94"/>
      <c r="E174" s="81"/>
      <c r="F174" s="81"/>
      <c r="G174" s="81"/>
      <c r="H174" s="81"/>
      <c r="I174" s="81"/>
      <c r="J174" s="203"/>
    </row>
    <row r="175" spans="1:10" ht="15">
      <c r="A175" s="81"/>
      <c r="B175" s="95"/>
      <c r="C175" s="94"/>
      <c r="D175" s="94"/>
      <c r="E175" s="81"/>
      <c r="F175" s="81"/>
      <c r="G175" s="81"/>
      <c r="H175" s="81"/>
      <c r="I175" s="81"/>
      <c r="J175" s="203"/>
    </row>
    <row r="176" spans="1:10" ht="15">
      <c r="A176" s="81"/>
      <c r="B176" s="95"/>
      <c r="C176" s="94"/>
      <c r="D176" s="94"/>
      <c r="E176" s="81"/>
      <c r="F176" s="81"/>
      <c r="G176" s="81"/>
      <c r="H176" s="81"/>
      <c r="I176" s="240"/>
      <c r="J176" s="203"/>
    </row>
    <row r="177" spans="1:10" ht="15">
      <c r="A177" s="81"/>
      <c r="B177" s="95"/>
      <c r="C177" s="94"/>
      <c r="D177" s="94"/>
      <c r="E177" s="81"/>
      <c r="F177" s="81"/>
      <c r="G177" s="81"/>
      <c r="H177" s="81"/>
      <c r="I177" s="240"/>
      <c r="J177" s="203"/>
    </row>
    <row r="178" spans="1:10" ht="15">
      <c r="A178" s="81"/>
      <c r="B178" s="95"/>
      <c r="C178" s="94"/>
      <c r="D178" s="94"/>
      <c r="E178" s="81"/>
      <c r="F178" s="81"/>
      <c r="G178" s="81"/>
      <c r="H178" s="81"/>
      <c r="I178" s="81"/>
      <c r="J178" s="203"/>
    </row>
    <row r="179" spans="1:10" ht="15">
      <c r="A179" s="81"/>
      <c r="B179" s="95"/>
      <c r="C179" s="94"/>
      <c r="D179" s="94"/>
      <c r="E179" s="81"/>
      <c r="F179" s="81"/>
      <c r="G179" s="81"/>
      <c r="H179" s="81"/>
      <c r="I179" s="81"/>
      <c r="J179" s="203"/>
    </row>
    <row r="180" spans="1:10" ht="15">
      <c r="A180" s="81"/>
      <c r="B180" s="93"/>
      <c r="C180" s="94"/>
      <c r="D180" s="102"/>
      <c r="E180" s="81"/>
      <c r="F180" s="81"/>
      <c r="G180" s="81"/>
      <c r="H180" s="81"/>
      <c r="I180" s="81"/>
      <c r="J180" s="602"/>
    </row>
    <row r="181" spans="1:10" ht="15">
      <c r="A181" s="81"/>
      <c r="B181" s="93"/>
      <c r="C181" s="94"/>
      <c r="D181" s="241"/>
      <c r="E181" s="81"/>
      <c r="F181" s="81"/>
      <c r="G181" s="81"/>
      <c r="H181" s="81"/>
      <c r="I181" s="81"/>
      <c r="J181" s="603"/>
    </row>
    <row r="182" spans="1:10" ht="15">
      <c r="A182" s="81"/>
      <c r="B182" s="93"/>
      <c r="C182" s="94"/>
      <c r="D182" s="102"/>
      <c r="E182" s="81"/>
      <c r="F182" s="81"/>
      <c r="G182" s="81"/>
      <c r="H182" s="81"/>
      <c r="I182" s="81"/>
      <c r="J182" s="603"/>
    </row>
    <row r="183" spans="1:10" ht="15">
      <c r="A183" s="81"/>
      <c r="B183" s="93"/>
      <c r="C183" s="94"/>
      <c r="D183" s="106"/>
      <c r="E183" s="81"/>
      <c r="F183" s="81"/>
      <c r="G183" s="81"/>
      <c r="H183" s="81"/>
      <c r="I183" s="81"/>
      <c r="J183" s="603"/>
    </row>
    <row r="184" spans="1:10" ht="15">
      <c r="A184" s="81"/>
      <c r="B184" s="93"/>
      <c r="C184" s="94"/>
      <c r="D184" s="102"/>
      <c r="E184" s="81"/>
      <c r="F184" s="81"/>
      <c r="G184" s="81"/>
      <c r="H184" s="81"/>
      <c r="I184" s="81"/>
      <c r="J184" s="603"/>
    </row>
    <row r="185" spans="1:10" ht="15">
      <c r="A185" s="81"/>
      <c r="B185" s="107"/>
      <c r="C185" s="102"/>
      <c r="D185" s="102"/>
      <c r="E185" s="81"/>
      <c r="F185" s="81"/>
      <c r="G185" s="81"/>
      <c r="H185" s="81"/>
      <c r="I185" s="81"/>
      <c r="J185" s="604"/>
    </row>
    <row r="186" spans="1:10" ht="15">
      <c r="A186" s="81"/>
      <c r="B186" s="107"/>
      <c r="C186" s="102"/>
      <c r="D186" s="102"/>
      <c r="E186" s="81"/>
      <c r="F186" s="81"/>
      <c r="G186" s="81"/>
      <c r="H186" s="81"/>
      <c r="I186" s="81"/>
      <c r="J186" s="203"/>
    </row>
    <row r="187" spans="1:10" s="193" customFormat="1" ht="15">
      <c r="A187" s="187"/>
      <c r="B187" s="191"/>
      <c r="C187" s="187"/>
      <c r="D187" s="192"/>
      <c r="E187" s="187"/>
      <c r="F187" s="187"/>
      <c r="G187" s="187"/>
      <c r="H187" s="187"/>
      <c r="I187" s="187"/>
      <c r="J187" s="202"/>
    </row>
    <row r="188" spans="1:10" ht="15">
      <c r="A188" s="81"/>
      <c r="B188" s="111"/>
      <c r="C188" s="109"/>
      <c r="D188" s="110"/>
      <c r="E188" s="81"/>
      <c r="F188" s="81"/>
      <c r="G188" s="81"/>
      <c r="H188" s="81"/>
      <c r="I188" s="81"/>
      <c r="J188" s="203"/>
    </row>
    <row r="189" spans="1:10" ht="15">
      <c r="A189" s="81"/>
      <c r="B189" s="112"/>
      <c r="C189" s="141"/>
      <c r="D189" s="141"/>
      <c r="E189" s="81"/>
      <c r="F189" s="81"/>
      <c r="G189" s="81"/>
      <c r="H189" s="81"/>
      <c r="I189" s="81"/>
      <c r="J189" s="203"/>
    </row>
    <row r="190" spans="1:10" ht="15">
      <c r="A190" s="81"/>
      <c r="B190" s="111"/>
      <c r="C190" s="110"/>
      <c r="D190" s="110"/>
      <c r="E190" s="81"/>
      <c r="F190" s="81"/>
      <c r="G190" s="81"/>
      <c r="H190" s="81"/>
      <c r="I190" s="81"/>
      <c r="J190" s="203"/>
    </row>
    <row r="191" spans="1:10" s="194" customFormat="1" ht="15">
      <c r="A191" s="81"/>
      <c r="B191" s="111"/>
      <c r="C191" s="110"/>
      <c r="D191" s="110"/>
      <c r="E191" s="81"/>
      <c r="F191" s="81"/>
      <c r="G191" s="81"/>
      <c r="H191" s="81"/>
      <c r="I191" s="81"/>
      <c r="J191" s="203"/>
    </row>
    <row r="192" spans="1:10" ht="15">
      <c r="A192" s="81"/>
      <c r="B192" s="112"/>
      <c r="C192" s="109"/>
      <c r="D192" s="110"/>
      <c r="E192" s="81"/>
      <c r="F192" s="81"/>
      <c r="G192" s="81"/>
      <c r="H192" s="81"/>
      <c r="I192" s="81"/>
      <c r="J192" s="203"/>
    </row>
    <row r="193" spans="1:10" ht="15">
      <c r="A193" s="81"/>
      <c r="B193" s="112"/>
      <c r="C193" s="109"/>
      <c r="D193" s="110"/>
      <c r="E193" s="81"/>
      <c r="F193" s="81"/>
      <c r="G193" s="81"/>
      <c r="H193" s="81"/>
      <c r="I193" s="81"/>
      <c r="J193" s="203"/>
    </row>
    <row r="194" spans="1:10" ht="15">
      <c r="A194" s="81"/>
      <c r="B194" s="93"/>
      <c r="C194" s="113"/>
      <c r="D194" s="102"/>
      <c r="E194" s="81"/>
      <c r="F194" s="81"/>
      <c r="G194" s="81"/>
      <c r="H194" s="81"/>
      <c r="I194" s="81"/>
      <c r="J194" s="203"/>
    </row>
    <row r="195" spans="1:10" s="176" customFormat="1" ht="15">
      <c r="A195" s="187"/>
      <c r="B195" s="184"/>
      <c r="C195" s="185"/>
      <c r="D195" s="185"/>
      <c r="E195" s="187"/>
      <c r="F195" s="187"/>
      <c r="G195" s="187"/>
      <c r="H195" s="187"/>
      <c r="I195" s="187"/>
      <c r="J195" s="202"/>
    </row>
    <row r="196" spans="1:10" ht="15">
      <c r="A196" s="81"/>
      <c r="B196" s="114"/>
      <c r="C196" s="113"/>
      <c r="D196" s="102"/>
      <c r="E196" s="81"/>
      <c r="F196" s="81"/>
      <c r="G196" s="81"/>
      <c r="H196" s="81"/>
      <c r="I196" s="81"/>
      <c r="J196" s="203"/>
    </row>
    <row r="197" spans="1:10" s="193" customFormat="1" ht="15">
      <c r="A197" s="187"/>
      <c r="B197" s="195"/>
      <c r="C197" s="185"/>
      <c r="D197" s="196"/>
      <c r="E197" s="187"/>
      <c r="F197" s="187"/>
      <c r="G197" s="187"/>
      <c r="H197" s="187"/>
      <c r="I197" s="187"/>
      <c r="J197" s="202"/>
    </row>
    <row r="198" spans="1:10" ht="15">
      <c r="A198" s="81"/>
      <c r="B198" s="114"/>
      <c r="C198" s="113"/>
      <c r="D198" s="113"/>
      <c r="E198" s="81"/>
      <c r="F198" s="81"/>
      <c r="G198" s="81"/>
      <c r="H198" s="81"/>
      <c r="I198" s="81"/>
      <c r="J198" s="203"/>
    </row>
    <row r="199" spans="1:10" ht="15">
      <c r="A199" s="81"/>
      <c r="B199" s="114"/>
      <c r="C199" s="113"/>
      <c r="D199" s="102"/>
      <c r="E199" s="81"/>
      <c r="F199" s="81"/>
      <c r="G199" s="81"/>
      <c r="H199" s="81"/>
      <c r="I199" s="81"/>
      <c r="J199" s="203"/>
    </row>
    <row r="200" spans="1:10" ht="15">
      <c r="A200" s="81"/>
      <c r="B200" s="114"/>
      <c r="C200" s="185"/>
      <c r="D200" s="102"/>
      <c r="E200" s="81"/>
      <c r="F200" s="81"/>
      <c r="G200" s="81"/>
      <c r="H200" s="81"/>
      <c r="I200" s="81"/>
      <c r="J200" s="203"/>
    </row>
    <row r="201" spans="1:10" ht="15">
      <c r="A201" s="81"/>
      <c r="B201" s="93"/>
      <c r="C201" s="115"/>
      <c r="D201" s="102"/>
      <c r="E201" s="81"/>
      <c r="F201" s="81"/>
      <c r="G201" s="81"/>
      <c r="H201" s="81"/>
      <c r="I201" s="81"/>
      <c r="J201" s="203"/>
    </row>
    <row r="202" spans="1:10" ht="15">
      <c r="A202" s="81"/>
      <c r="B202" s="93"/>
      <c r="C202" s="115"/>
      <c r="D202" s="102"/>
      <c r="E202" s="81"/>
      <c r="F202" s="81"/>
      <c r="G202" s="81"/>
      <c r="H202" s="81"/>
      <c r="I202" s="81"/>
      <c r="J202" s="203"/>
    </row>
    <row r="203" spans="1:10" ht="15">
      <c r="A203" s="81"/>
      <c r="B203" s="93"/>
      <c r="C203" s="115"/>
      <c r="D203" s="102"/>
      <c r="E203" s="81"/>
      <c r="F203" s="81"/>
      <c r="G203" s="81"/>
      <c r="H203" s="81"/>
      <c r="I203" s="81"/>
      <c r="J203" s="203"/>
    </row>
    <row r="204" spans="1:10" ht="15">
      <c r="A204" s="81"/>
      <c r="B204" s="93"/>
      <c r="C204" s="115"/>
      <c r="D204" s="102"/>
      <c r="E204" s="81"/>
      <c r="F204" s="81"/>
      <c r="G204" s="81"/>
      <c r="H204" s="81"/>
      <c r="I204" s="81"/>
      <c r="J204" s="203"/>
    </row>
    <row r="205" spans="1:10" ht="15">
      <c r="A205" s="81"/>
      <c r="B205" s="93"/>
      <c r="C205" s="115"/>
      <c r="D205" s="102"/>
      <c r="E205" s="81"/>
      <c r="F205" s="81"/>
      <c r="G205" s="81"/>
      <c r="H205" s="81"/>
      <c r="I205" s="81"/>
      <c r="J205" s="203"/>
    </row>
    <row r="206" spans="1:10" ht="15">
      <c r="A206" s="81"/>
      <c r="B206" s="135"/>
      <c r="C206" s="102"/>
      <c r="D206" s="102"/>
      <c r="E206" s="81"/>
      <c r="F206" s="81"/>
      <c r="G206" s="81"/>
      <c r="H206" s="81"/>
      <c r="I206" s="81"/>
      <c r="J206" s="203"/>
    </row>
    <row r="207" spans="1:10" ht="15">
      <c r="A207" s="81"/>
      <c r="B207" s="135"/>
      <c r="C207" s="102"/>
      <c r="D207" s="102"/>
      <c r="E207" s="81"/>
      <c r="F207" s="81"/>
      <c r="G207" s="81"/>
      <c r="H207" s="81"/>
      <c r="I207" s="81"/>
      <c r="J207" s="203"/>
    </row>
    <row r="208" spans="1:10" ht="15">
      <c r="A208" s="81"/>
      <c r="B208" s="242"/>
      <c r="C208" s="198"/>
      <c r="D208" s="102"/>
      <c r="E208" s="81"/>
      <c r="F208" s="81"/>
      <c r="G208" s="81"/>
      <c r="H208" s="81"/>
      <c r="I208" s="81"/>
      <c r="J208" s="203"/>
    </row>
    <row r="209" spans="1:10" ht="15">
      <c r="A209" s="81"/>
      <c r="B209" s="242"/>
      <c r="C209" s="198"/>
      <c r="D209" s="102"/>
      <c r="E209" s="81"/>
      <c r="F209" s="81"/>
      <c r="G209" s="81"/>
      <c r="H209" s="81"/>
      <c r="I209" s="81"/>
      <c r="J209" s="203"/>
    </row>
    <row r="210" spans="1:10" ht="15">
      <c r="A210" s="81"/>
      <c r="B210" s="242"/>
      <c r="C210" s="198"/>
      <c r="D210" s="102"/>
      <c r="E210" s="81"/>
      <c r="F210" s="81"/>
      <c r="G210" s="81"/>
      <c r="H210" s="81"/>
      <c r="I210" s="81"/>
      <c r="J210" s="203"/>
    </row>
    <row r="211" spans="1:10" ht="15">
      <c r="A211" s="81"/>
      <c r="B211" s="242"/>
      <c r="C211" s="198"/>
      <c r="D211" s="102"/>
      <c r="E211" s="81"/>
      <c r="F211" s="81"/>
      <c r="G211" s="81"/>
      <c r="H211" s="81"/>
      <c r="I211" s="81"/>
      <c r="J211" s="203"/>
    </row>
    <row r="212" spans="1:10" ht="15">
      <c r="A212" s="81"/>
      <c r="B212" s="107"/>
      <c r="C212" s="102"/>
      <c r="D212" s="102"/>
      <c r="E212" s="81"/>
      <c r="F212" s="81"/>
      <c r="G212" s="81"/>
      <c r="H212" s="81"/>
      <c r="I212" s="81"/>
      <c r="J212" s="203"/>
    </row>
    <row r="213" spans="1:10" ht="15">
      <c r="A213" s="81"/>
      <c r="B213" s="107"/>
      <c r="C213" s="102"/>
      <c r="D213" s="102"/>
      <c r="E213" s="81"/>
      <c r="F213" s="81"/>
      <c r="G213" s="81"/>
      <c r="H213" s="81"/>
      <c r="I213" s="81"/>
      <c r="J213" s="203"/>
    </row>
    <row r="214" spans="1:10" ht="15">
      <c r="A214" s="81"/>
      <c r="B214" s="89"/>
      <c r="C214" s="59"/>
      <c r="D214" s="88"/>
      <c r="E214" s="81"/>
      <c r="F214" s="81"/>
      <c r="G214" s="81"/>
      <c r="H214" s="81"/>
      <c r="I214" s="81"/>
      <c r="J214" s="203"/>
    </row>
    <row r="215" spans="1:10" ht="15">
      <c r="A215" s="81"/>
      <c r="B215" s="89"/>
      <c r="C215" s="59"/>
      <c r="D215" s="88"/>
      <c r="E215" s="81"/>
      <c r="F215" s="81"/>
      <c r="G215" s="81"/>
      <c r="H215" s="81"/>
      <c r="I215" s="81"/>
      <c r="J215" s="203"/>
    </row>
    <row r="216" spans="1:10" ht="15">
      <c r="A216" s="81"/>
      <c r="B216" s="89"/>
      <c r="C216" s="59"/>
      <c r="D216" s="88"/>
      <c r="E216" s="81"/>
      <c r="F216" s="81"/>
      <c r="G216" s="81"/>
      <c r="H216" s="81"/>
      <c r="I216" s="81"/>
      <c r="J216" s="203"/>
    </row>
    <row r="217" spans="1:10" ht="15">
      <c r="A217" s="81"/>
      <c r="B217" s="87"/>
      <c r="C217" s="59"/>
      <c r="D217" s="88"/>
      <c r="E217" s="81"/>
      <c r="F217" s="81"/>
      <c r="G217" s="81"/>
      <c r="H217" s="81"/>
      <c r="I217" s="81"/>
      <c r="J217" s="203"/>
    </row>
    <row r="218" spans="1:10" ht="15">
      <c r="A218" s="81"/>
      <c r="B218" s="87"/>
      <c r="C218" s="59"/>
      <c r="D218" s="88"/>
      <c r="E218" s="81"/>
      <c r="F218" s="81"/>
      <c r="G218" s="81"/>
      <c r="H218" s="81"/>
      <c r="I218" s="81"/>
      <c r="J218" s="203"/>
    </row>
    <row r="219" spans="1:10" ht="15">
      <c r="A219" s="243"/>
      <c r="B219" s="87"/>
      <c r="C219" s="59"/>
      <c r="D219" s="88"/>
      <c r="E219" s="81"/>
      <c r="F219" s="81"/>
      <c r="G219" s="81"/>
      <c r="H219" s="81"/>
      <c r="I219" s="81"/>
      <c r="J219" s="203"/>
    </row>
    <row r="220" spans="1:10" ht="15">
      <c r="A220" s="243"/>
      <c r="B220" s="87"/>
      <c r="C220" s="59"/>
      <c r="D220" s="88"/>
      <c r="E220" s="81"/>
      <c r="F220" s="81"/>
      <c r="G220" s="81"/>
      <c r="H220" s="81"/>
      <c r="I220" s="81"/>
      <c r="J220" s="203"/>
    </row>
    <row r="221" spans="1:10" ht="15">
      <c r="A221" s="243"/>
      <c r="B221" s="244"/>
      <c r="C221" s="245"/>
      <c r="D221" s="88"/>
      <c r="E221" s="81"/>
      <c r="F221" s="81"/>
      <c r="G221" s="81"/>
      <c r="H221" s="81"/>
      <c r="I221" s="81"/>
      <c r="J221" s="203"/>
    </row>
    <row r="222" spans="1:10" ht="15">
      <c r="A222" s="81"/>
      <c r="B222" s="87"/>
      <c r="C222" s="59"/>
      <c r="D222" s="88"/>
      <c r="E222" s="59"/>
      <c r="F222" s="81"/>
      <c r="G222" s="81"/>
      <c r="H222" s="81"/>
      <c r="I222" s="81"/>
      <c r="J222" s="203"/>
    </row>
    <row r="223" spans="1:10" ht="15">
      <c r="A223" s="81"/>
      <c r="B223" s="87"/>
      <c r="C223" s="59"/>
      <c r="D223" s="88"/>
      <c r="E223" s="59"/>
      <c r="F223" s="81"/>
      <c r="G223" s="81"/>
      <c r="H223" s="81"/>
      <c r="I223" s="81"/>
      <c r="J223" s="203"/>
    </row>
    <row r="224" spans="1:10" ht="15">
      <c r="A224" s="81"/>
      <c r="B224" s="235"/>
      <c r="C224" s="246"/>
      <c r="D224" s="247"/>
      <c r="E224" s="246"/>
      <c r="F224" s="81"/>
      <c r="G224" s="81"/>
      <c r="H224" s="81"/>
      <c r="I224" s="81"/>
      <c r="J224" s="203"/>
    </row>
    <row r="225" spans="1:10" ht="15">
      <c r="A225" s="81"/>
      <c r="B225" s="89"/>
      <c r="C225" s="59"/>
      <c r="D225" s="88"/>
      <c r="E225" s="59"/>
      <c r="F225" s="81"/>
      <c r="G225" s="81"/>
      <c r="H225" s="81"/>
      <c r="I225" s="81"/>
      <c r="J225" s="203"/>
    </row>
    <row r="226" spans="1:10" ht="15">
      <c r="A226" s="81"/>
      <c r="B226" s="89"/>
      <c r="C226" s="59"/>
      <c r="D226" s="88"/>
      <c r="E226" s="59"/>
      <c r="F226" s="81"/>
      <c r="G226" s="81"/>
      <c r="H226" s="81"/>
      <c r="I226" s="81"/>
      <c r="J226" s="203"/>
    </row>
    <row r="227" spans="1:10" ht="15">
      <c r="A227" s="81"/>
      <c r="B227" s="87"/>
      <c r="C227" s="59"/>
      <c r="D227" s="88"/>
      <c r="E227" s="59"/>
      <c r="F227" s="81"/>
      <c r="G227" s="81"/>
      <c r="H227" s="81"/>
      <c r="I227" s="81"/>
      <c r="J227" s="203"/>
    </row>
    <row r="228" spans="1:10" ht="15">
      <c r="A228" s="81"/>
      <c r="B228" s="89"/>
      <c r="C228" s="59"/>
      <c r="D228" s="88"/>
      <c r="E228" s="59"/>
      <c r="F228" s="81"/>
      <c r="G228" s="81"/>
      <c r="H228" s="81"/>
      <c r="I228" s="81"/>
      <c r="J228" s="203"/>
    </row>
    <row r="229" spans="1:10" ht="15">
      <c r="A229" s="81"/>
      <c r="B229" s="89"/>
      <c r="C229" s="59"/>
      <c r="D229" s="88"/>
      <c r="E229" s="59"/>
      <c r="F229" s="81"/>
      <c r="G229" s="81"/>
      <c r="H229" s="81"/>
      <c r="I229" s="81"/>
      <c r="J229" s="203"/>
    </row>
    <row r="230" spans="1:10" ht="15">
      <c r="A230" s="81"/>
      <c r="B230" s="235"/>
      <c r="C230" s="59"/>
      <c r="D230" s="59"/>
      <c r="E230" s="59"/>
      <c r="F230" s="81"/>
      <c r="G230" s="81"/>
      <c r="H230" s="81"/>
      <c r="I230" s="81"/>
      <c r="J230" s="203"/>
    </row>
    <row r="231" spans="1:10" ht="15">
      <c r="A231" s="81"/>
      <c r="B231" s="87"/>
      <c r="C231" s="59"/>
      <c r="D231" s="88"/>
      <c r="E231" s="59"/>
      <c r="F231" s="81"/>
      <c r="G231" s="81"/>
      <c r="H231" s="81"/>
      <c r="I231" s="81"/>
      <c r="J231" s="203"/>
    </row>
    <row r="232" spans="1:10" ht="15">
      <c r="A232" s="81"/>
      <c r="B232" s="87"/>
      <c r="C232" s="59"/>
      <c r="D232" s="88"/>
      <c r="E232" s="59"/>
      <c r="F232" s="81"/>
      <c r="G232" s="81"/>
      <c r="H232" s="81"/>
      <c r="I232" s="81"/>
      <c r="J232" s="203"/>
    </row>
    <row r="233" spans="1:10" ht="15">
      <c r="A233" s="81"/>
      <c r="B233" s="87"/>
      <c r="C233" s="59"/>
      <c r="D233" s="88"/>
      <c r="E233" s="59"/>
      <c r="F233" s="81"/>
      <c r="G233" s="81"/>
      <c r="H233" s="81"/>
      <c r="I233" s="81"/>
      <c r="J233" s="203"/>
    </row>
    <row r="234" spans="1:10" ht="15">
      <c r="A234" s="81"/>
      <c r="B234" s="87"/>
      <c r="C234" s="59"/>
      <c r="D234" s="88"/>
      <c r="E234" s="59"/>
      <c r="F234" s="81"/>
      <c r="G234" s="81"/>
      <c r="H234" s="81"/>
      <c r="I234" s="81"/>
      <c r="J234" s="203"/>
    </row>
    <row r="235" spans="1:10" ht="15">
      <c r="A235" s="81"/>
      <c r="B235" s="87"/>
      <c r="C235" s="59"/>
      <c r="D235" s="88"/>
      <c r="E235" s="59"/>
      <c r="F235" s="81"/>
      <c r="G235" s="81"/>
      <c r="H235" s="81"/>
      <c r="I235" s="81"/>
      <c r="J235" s="203"/>
    </row>
    <row r="236" spans="1:10" ht="15">
      <c r="A236" s="81"/>
      <c r="B236" s="89"/>
      <c r="C236" s="59"/>
      <c r="D236" s="88"/>
      <c r="E236" s="59"/>
      <c r="F236" s="81"/>
      <c r="G236" s="81"/>
      <c r="H236" s="81"/>
      <c r="I236" s="81"/>
      <c r="J236" s="203"/>
    </row>
    <row r="237" spans="1:10" ht="15">
      <c r="A237" s="81"/>
      <c r="B237" s="89"/>
      <c r="C237" s="59"/>
      <c r="D237" s="88"/>
      <c r="E237" s="59"/>
      <c r="F237" s="81"/>
      <c r="G237" s="81"/>
      <c r="H237" s="81"/>
      <c r="I237" s="81"/>
      <c r="J237" s="203"/>
    </row>
    <row r="238" spans="1:10" ht="15">
      <c r="A238" s="81"/>
      <c r="B238" s="235"/>
      <c r="C238" s="221"/>
      <c r="D238" s="222"/>
      <c r="E238" s="221"/>
      <c r="F238" s="81"/>
      <c r="G238" s="81"/>
      <c r="H238" s="81"/>
      <c r="I238" s="81"/>
      <c r="J238" s="203"/>
    </row>
    <row r="239" spans="1:10" ht="15">
      <c r="A239" s="81"/>
      <c r="B239" s="87"/>
      <c r="C239" s="59"/>
      <c r="D239" s="88"/>
      <c r="E239" s="59"/>
      <c r="F239" s="81"/>
      <c r="G239" s="81"/>
      <c r="H239" s="81"/>
      <c r="I239" s="81"/>
      <c r="J239" s="203"/>
    </row>
    <row r="240" spans="1:10" ht="15">
      <c r="A240" s="81"/>
      <c r="B240" s="87"/>
      <c r="C240" s="59"/>
      <c r="D240" s="88"/>
      <c r="E240" s="59"/>
      <c r="F240" s="81"/>
      <c r="G240" s="81"/>
      <c r="H240" s="81"/>
      <c r="I240" s="81"/>
      <c r="J240" s="203"/>
    </row>
    <row r="241" spans="1:10" ht="15">
      <c r="A241" s="81"/>
      <c r="B241" s="89"/>
      <c r="C241" s="59"/>
      <c r="D241" s="88"/>
      <c r="E241" s="59"/>
      <c r="F241" s="81"/>
      <c r="G241" s="81"/>
      <c r="H241" s="81"/>
      <c r="I241" s="81"/>
      <c r="J241" s="203"/>
    </row>
    <row r="242" spans="1:10" ht="15">
      <c r="A242" s="81"/>
      <c r="B242" s="87"/>
      <c r="C242" s="59"/>
      <c r="D242" s="88"/>
      <c r="E242" s="59"/>
      <c r="F242" s="81"/>
      <c r="G242" s="81"/>
      <c r="H242" s="81"/>
      <c r="I242" s="81"/>
      <c r="J242" s="203"/>
    </row>
    <row r="243" spans="1:10" ht="15">
      <c r="A243" s="81"/>
      <c r="B243" s="89"/>
      <c r="C243" s="59"/>
      <c r="D243" s="88"/>
      <c r="E243" s="59"/>
      <c r="F243" s="81"/>
      <c r="G243" s="81"/>
      <c r="H243" s="81"/>
      <c r="I243" s="81"/>
      <c r="J243" s="203"/>
    </row>
    <row r="244" spans="1:10" ht="15">
      <c r="A244" s="81"/>
      <c r="B244" s="89"/>
      <c r="C244" s="59"/>
      <c r="D244" s="88"/>
      <c r="E244" s="59"/>
      <c r="F244" s="81"/>
      <c r="G244" s="81"/>
      <c r="H244" s="81"/>
      <c r="I244" s="81"/>
      <c r="J244" s="203"/>
    </row>
    <row r="245" spans="1:10" ht="15">
      <c r="A245" s="81"/>
      <c r="B245" s="89"/>
      <c r="C245" s="59"/>
      <c r="D245" s="88"/>
      <c r="E245" s="59"/>
      <c r="F245" s="81"/>
      <c r="G245" s="81"/>
      <c r="H245" s="81"/>
      <c r="I245" s="81"/>
      <c r="J245" s="203"/>
    </row>
    <row r="246" spans="1:10" ht="15">
      <c r="A246" s="81"/>
      <c r="B246" s="56"/>
      <c r="C246" s="57"/>
      <c r="D246" s="58"/>
      <c r="E246" s="57"/>
      <c r="F246" s="81"/>
      <c r="G246" s="81"/>
      <c r="H246" s="81"/>
      <c r="I246" s="81"/>
      <c r="J246" s="203"/>
    </row>
    <row r="247" spans="1:10" ht="15">
      <c r="A247" s="81"/>
      <c r="B247" s="56"/>
      <c r="C247" s="57"/>
      <c r="D247" s="58"/>
      <c r="E247" s="57"/>
      <c r="F247" s="81"/>
      <c r="G247" s="81"/>
      <c r="H247" s="81"/>
      <c r="I247" s="81"/>
      <c r="J247" s="203"/>
    </row>
    <row r="248" spans="1:10" ht="15">
      <c r="A248" s="81"/>
      <c r="B248" s="56"/>
      <c r="C248" s="57"/>
      <c r="D248" s="58"/>
      <c r="E248" s="57"/>
      <c r="F248" s="81"/>
      <c r="G248" s="81"/>
      <c r="H248" s="81"/>
      <c r="I248" s="81"/>
      <c r="J248" s="203"/>
    </row>
    <row r="249" spans="1:10" ht="15">
      <c r="A249" s="81"/>
      <c r="B249" s="68"/>
      <c r="C249" s="57"/>
      <c r="D249" s="58"/>
      <c r="E249" s="57"/>
      <c r="F249" s="81"/>
      <c r="G249" s="81"/>
      <c r="H249" s="81"/>
      <c r="I249" s="81"/>
      <c r="J249" s="203"/>
    </row>
    <row r="250" spans="1:10" ht="15">
      <c r="A250" s="81"/>
      <c r="B250" s="68"/>
      <c r="C250" s="57"/>
      <c r="D250" s="58"/>
      <c r="E250" s="57"/>
      <c r="F250" s="81"/>
      <c r="G250" s="81"/>
      <c r="H250" s="81"/>
      <c r="I250" s="81"/>
      <c r="J250" s="203"/>
    </row>
    <row r="251" spans="1:10" ht="15">
      <c r="A251" s="81"/>
      <c r="B251" s="56"/>
      <c r="C251" s="57"/>
      <c r="D251" s="58"/>
      <c r="E251" s="57"/>
      <c r="F251" s="81"/>
      <c r="G251" s="81"/>
      <c r="H251" s="81"/>
      <c r="I251" s="81"/>
      <c r="J251" s="203"/>
    </row>
    <row r="252" spans="1:10" ht="15">
      <c r="A252" s="81"/>
      <c r="B252" s="68"/>
      <c r="C252" s="57"/>
      <c r="D252" s="58"/>
      <c r="E252" s="57"/>
      <c r="F252" s="81"/>
      <c r="G252" s="81"/>
      <c r="H252" s="81"/>
      <c r="I252" s="81"/>
      <c r="J252" s="203"/>
    </row>
    <row r="253" spans="1:10" ht="15">
      <c r="A253" s="81"/>
      <c r="B253" s="56"/>
      <c r="C253" s="57"/>
      <c r="D253" s="58"/>
      <c r="E253" s="57"/>
      <c r="F253" s="81"/>
      <c r="G253" s="81"/>
      <c r="H253" s="81"/>
      <c r="I253" s="81"/>
      <c r="J253" s="203"/>
    </row>
    <row r="254" spans="1:10" ht="15">
      <c r="A254" s="81"/>
      <c r="B254" s="56"/>
      <c r="C254" s="57"/>
      <c r="D254" s="58"/>
      <c r="E254" s="57"/>
      <c r="F254" s="81"/>
      <c r="G254" s="81"/>
      <c r="H254" s="81"/>
      <c r="I254" s="81"/>
      <c r="J254" s="203"/>
    </row>
    <row r="255" spans="1:10" ht="15">
      <c r="A255" s="81"/>
      <c r="B255" s="56"/>
      <c r="C255" s="57"/>
      <c r="D255" s="58"/>
      <c r="E255" s="57"/>
      <c r="F255" s="81"/>
      <c r="G255" s="81"/>
      <c r="H255" s="81"/>
      <c r="I255" s="81"/>
      <c r="J255" s="203"/>
    </row>
    <row r="256" spans="1:10" ht="15">
      <c r="A256" s="81"/>
      <c r="B256" s="63"/>
      <c r="C256" s="64"/>
      <c r="D256" s="64"/>
      <c r="E256" s="64"/>
      <c r="F256" s="81"/>
      <c r="G256" s="81"/>
      <c r="H256" s="81"/>
      <c r="I256" s="233"/>
      <c r="J256" s="203"/>
    </row>
    <row r="257" spans="1:10" ht="15">
      <c r="A257" s="81"/>
      <c r="B257" s="63"/>
      <c r="C257" s="64"/>
      <c r="D257" s="69"/>
      <c r="E257" s="64"/>
      <c r="F257" s="81"/>
      <c r="G257" s="81"/>
      <c r="H257" s="81"/>
      <c r="I257" s="233"/>
      <c r="J257" s="203"/>
    </row>
    <row r="258" spans="1:10" ht="15">
      <c r="A258" s="81"/>
      <c r="B258" s="63"/>
      <c r="C258" s="64"/>
      <c r="D258" s="64"/>
      <c r="E258" s="64"/>
      <c r="F258" s="81"/>
      <c r="G258" s="81"/>
      <c r="H258" s="81"/>
      <c r="I258" s="81"/>
      <c r="J258" s="203"/>
    </row>
    <row r="259" spans="1:10" ht="15">
      <c r="A259" s="81"/>
      <c r="B259" s="63"/>
      <c r="C259" s="64"/>
      <c r="D259" s="64"/>
      <c r="E259" s="64"/>
      <c r="F259" s="81"/>
      <c r="G259" s="81"/>
      <c r="H259" s="81"/>
      <c r="I259" s="81"/>
      <c r="J259" s="203"/>
    </row>
    <row r="260" spans="1:10" ht="15">
      <c r="A260" s="81"/>
      <c r="B260" s="63"/>
      <c r="C260" s="64"/>
      <c r="D260" s="69"/>
      <c r="E260" s="64"/>
      <c r="F260" s="81"/>
      <c r="G260" s="81"/>
      <c r="H260" s="81"/>
      <c r="I260" s="81"/>
      <c r="J260" s="203"/>
    </row>
    <row r="261" spans="1:10" ht="15">
      <c r="A261" s="81"/>
      <c r="B261" s="63"/>
      <c r="C261" s="64"/>
      <c r="D261" s="64"/>
      <c r="E261" s="64"/>
      <c r="F261" s="81"/>
      <c r="G261" s="81"/>
      <c r="H261" s="81"/>
      <c r="I261" s="81"/>
      <c r="J261" s="203"/>
    </row>
    <row r="262" spans="1:10" ht="15">
      <c r="A262" s="81"/>
      <c r="B262" s="63"/>
      <c r="C262" s="64"/>
      <c r="D262" s="69"/>
      <c r="E262" s="64"/>
      <c r="F262" s="81"/>
      <c r="G262" s="81"/>
      <c r="H262" s="81"/>
      <c r="I262" s="81"/>
      <c r="J262" s="203"/>
    </row>
    <row r="263" spans="1:10" ht="15">
      <c r="A263" s="81"/>
      <c r="B263" s="63"/>
      <c r="C263" s="64"/>
      <c r="D263" s="69"/>
      <c r="E263" s="64"/>
      <c r="F263" s="81"/>
      <c r="G263" s="81"/>
      <c r="H263" s="81"/>
      <c r="I263" s="81"/>
      <c r="J263" s="203"/>
    </row>
    <row r="264" spans="1:10" ht="15">
      <c r="A264" s="81"/>
      <c r="B264" s="93"/>
      <c r="C264" s="113"/>
      <c r="D264" s="114"/>
      <c r="E264" s="57"/>
      <c r="F264" s="81"/>
      <c r="G264" s="81"/>
      <c r="H264" s="81"/>
      <c r="I264" s="81"/>
      <c r="J264" s="203"/>
    </row>
    <row r="265" spans="1:10" ht="15">
      <c r="A265" s="81"/>
      <c r="B265" s="93"/>
      <c r="C265" s="57"/>
      <c r="D265" s="58"/>
      <c r="E265" s="57"/>
      <c r="F265" s="81"/>
      <c r="G265" s="81"/>
      <c r="H265" s="81"/>
      <c r="I265" s="81"/>
      <c r="J265" s="203"/>
    </row>
    <row r="266" spans="1:10" ht="15">
      <c r="A266" s="81"/>
      <c r="B266" s="93"/>
      <c r="C266" s="64"/>
      <c r="D266" s="114"/>
      <c r="E266" s="57"/>
      <c r="F266" s="81"/>
      <c r="G266" s="81"/>
      <c r="H266" s="81"/>
      <c r="I266" s="81"/>
      <c r="J266" s="203"/>
    </row>
    <row r="267" spans="1:10" ht="15">
      <c r="A267" s="81"/>
      <c r="B267" s="93"/>
      <c r="C267" s="64"/>
      <c r="D267" s="114"/>
      <c r="E267" s="57"/>
      <c r="F267" s="81"/>
      <c r="G267" s="81"/>
      <c r="H267" s="81"/>
      <c r="I267" s="81"/>
      <c r="J267" s="203"/>
    </row>
    <row r="268" spans="1:10" ht="15">
      <c r="A268" s="81"/>
      <c r="B268" s="93"/>
      <c r="C268" s="113"/>
      <c r="D268" s="113"/>
      <c r="E268" s="57"/>
      <c r="F268" s="81"/>
      <c r="G268" s="81"/>
      <c r="H268" s="81"/>
      <c r="I268" s="81"/>
      <c r="J268" s="203"/>
    </row>
    <row r="269" spans="1:10" ht="15">
      <c r="A269" s="81"/>
      <c r="B269" s="93"/>
      <c r="C269" s="113"/>
      <c r="D269" s="113"/>
      <c r="E269" s="57"/>
      <c r="F269" s="81"/>
      <c r="G269" s="81"/>
      <c r="H269" s="81"/>
      <c r="I269" s="81"/>
      <c r="J269" s="203"/>
    </row>
    <row r="270" spans="1:10" ht="15">
      <c r="A270" s="81"/>
      <c r="B270" s="93"/>
      <c r="C270" s="113"/>
      <c r="D270" s="113"/>
      <c r="E270" s="57"/>
      <c r="F270" s="81"/>
      <c r="G270" s="81"/>
      <c r="H270" s="81"/>
      <c r="I270" s="81"/>
      <c r="J270" s="203"/>
    </row>
    <row r="271" spans="1:10" ht="15">
      <c r="A271" s="81"/>
      <c r="B271" s="93"/>
      <c r="C271" s="113"/>
      <c r="D271" s="113"/>
      <c r="E271" s="57"/>
      <c r="F271" s="81"/>
      <c r="G271" s="81"/>
      <c r="H271" s="81"/>
      <c r="I271" s="81"/>
      <c r="J271" s="203"/>
    </row>
    <row r="272" spans="1:10" ht="15">
      <c r="A272" s="81"/>
      <c r="B272" s="87"/>
      <c r="C272" s="59"/>
      <c r="D272" s="88"/>
      <c r="E272" s="59"/>
      <c r="F272" s="81"/>
      <c r="G272" s="81"/>
      <c r="H272" s="81"/>
      <c r="I272" s="81"/>
      <c r="J272" s="203"/>
    </row>
    <row r="273" spans="1:10" ht="15">
      <c r="A273" s="81"/>
      <c r="B273" s="116"/>
      <c r="C273" s="59"/>
      <c r="D273" s="88"/>
      <c r="E273" s="59"/>
      <c r="F273" s="81"/>
      <c r="G273" s="81"/>
      <c r="H273" s="81"/>
      <c r="I273" s="81"/>
      <c r="J273" s="203"/>
    </row>
    <row r="274" spans="1:10" ht="15">
      <c r="A274" s="81"/>
      <c r="B274" s="116"/>
      <c r="C274" s="59"/>
      <c r="D274" s="88"/>
      <c r="E274" s="59"/>
      <c r="F274" s="81"/>
      <c r="G274" s="81"/>
      <c r="H274" s="81"/>
      <c r="I274" s="81"/>
      <c r="J274" s="203"/>
    </row>
    <row r="275" spans="1:10" ht="15">
      <c r="A275" s="81"/>
      <c r="B275" s="238"/>
      <c r="C275" s="59"/>
      <c r="D275" s="88"/>
      <c r="E275" s="59"/>
      <c r="F275" s="81"/>
      <c r="G275" s="81"/>
      <c r="H275" s="81"/>
      <c r="I275" s="81"/>
      <c r="J275" s="203"/>
    </row>
    <row r="276" spans="1:10" ht="15">
      <c r="A276" s="81"/>
      <c r="B276" s="87"/>
      <c r="C276" s="59"/>
      <c r="D276" s="59"/>
      <c r="E276" s="59"/>
      <c r="F276" s="81"/>
      <c r="G276" s="81"/>
      <c r="H276" s="81"/>
      <c r="I276" s="81"/>
      <c r="J276" s="203"/>
    </row>
    <row r="277" spans="1:10" ht="15">
      <c r="A277" s="81"/>
      <c r="B277" s="238"/>
      <c r="C277" s="59"/>
      <c r="D277" s="88"/>
      <c r="E277" s="59"/>
      <c r="F277" s="81"/>
      <c r="G277" s="81"/>
      <c r="H277" s="81"/>
      <c r="I277" s="81"/>
      <c r="J277" s="203"/>
    </row>
    <row r="278" spans="1:10" ht="15">
      <c r="A278" s="81"/>
      <c r="B278" s="238"/>
      <c r="C278" s="59"/>
      <c r="D278" s="88"/>
      <c r="E278" s="59"/>
      <c r="F278" s="81"/>
      <c r="G278" s="81"/>
      <c r="H278" s="81"/>
      <c r="I278" s="81"/>
      <c r="J278" s="203"/>
    </row>
    <row r="279" spans="1:10" ht="15">
      <c r="A279" s="81"/>
      <c r="B279" s="238"/>
      <c r="C279" s="59"/>
      <c r="D279" s="88"/>
      <c r="E279" s="59"/>
      <c r="F279" s="81"/>
      <c r="G279" s="81"/>
      <c r="H279" s="81"/>
      <c r="I279" s="81"/>
      <c r="J279" s="203"/>
    </row>
    <row r="280" spans="1:10" ht="15">
      <c r="A280" s="81"/>
      <c r="B280" s="220"/>
      <c r="C280" s="221"/>
      <c r="D280" s="222"/>
      <c r="E280" s="221"/>
      <c r="F280" s="81"/>
      <c r="G280" s="81"/>
      <c r="H280" s="81"/>
      <c r="I280" s="81"/>
      <c r="J280" s="203"/>
    </row>
    <row r="281" spans="1:10" ht="15">
      <c r="A281" s="81"/>
      <c r="B281" s="235"/>
      <c r="C281" s="221"/>
      <c r="D281" s="222"/>
      <c r="E281" s="221"/>
      <c r="F281" s="81"/>
      <c r="G281" s="81"/>
      <c r="H281" s="81"/>
      <c r="I281" s="81"/>
      <c r="J281" s="203"/>
    </row>
    <row r="282" spans="1:10" ht="15">
      <c r="A282" s="81"/>
      <c r="B282" s="220"/>
      <c r="C282" s="221"/>
      <c r="D282" s="222"/>
      <c r="E282" s="221"/>
      <c r="F282" s="81"/>
      <c r="G282" s="81"/>
      <c r="H282" s="81"/>
      <c r="I282" s="81"/>
      <c r="J282" s="203"/>
    </row>
    <row r="283" spans="1:10" ht="15">
      <c r="A283" s="81"/>
      <c r="B283" s="234"/>
      <c r="C283" s="221"/>
      <c r="D283" s="222"/>
      <c r="E283" s="221"/>
      <c r="F283" s="81"/>
      <c r="G283" s="81"/>
      <c r="H283" s="81"/>
      <c r="I283" s="81"/>
      <c r="J283" s="203"/>
    </row>
    <row r="284" spans="1:10" ht="15">
      <c r="A284" s="81"/>
      <c r="B284" s="225"/>
      <c r="C284" s="221"/>
      <c r="D284" s="222"/>
      <c r="E284" s="221"/>
      <c r="F284" s="81"/>
      <c r="G284" s="81"/>
      <c r="H284" s="81"/>
      <c r="I284" s="81"/>
      <c r="J284" s="203"/>
    </row>
    <row r="285" spans="1:10" ht="15">
      <c r="A285" s="81"/>
      <c r="B285" s="220"/>
      <c r="C285" s="221"/>
      <c r="D285" s="222"/>
      <c r="E285" s="221"/>
      <c r="F285" s="81"/>
      <c r="G285" s="81"/>
      <c r="H285" s="81"/>
      <c r="I285" s="81"/>
      <c r="J285" s="203"/>
    </row>
    <row r="286" spans="1:10" ht="15">
      <c r="A286" s="81"/>
      <c r="B286" s="225"/>
      <c r="C286" s="221"/>
      <c r="D286" s="222"/>
      <c r="E286" s="221"/>
      <c r="F286" s="81"/>
      <c r="G286" s="81"/>
      <c r="H286" s="81"/>
      <c r="I286" s="81"/>
      <c r="J286" s="203"/>
    </row>
    <row r="287" spans="1:10" ht="15">
      <c r="A287" s="81"/>
      <c r="B287" s="225"/>
      <c r="C287" s="221"/>
      <c r="D287" s="222"/>
      <c r="E287" s="221"/>
      <c r="F287" s="81"/>
      <c r="G287" s="81"/>
      <c r="H287" s="81"/>
      <c r="I287" s="81"/>
      <c r="J287" s="203"/>
    </row>
    <row r="288" spans="1:10" ht="15">
      <c r="A288" s="81"/>
      <c r="B288" s="226"/>
      <c r="C288" s="227"/>
      <c r="D288" s="227"/>
      <c r="E288" s="81"/>
      <c r="F288" s="81"/>
      <c r="G288" s="81"/>
      <c r="H288" s="81"/>
      <c r="I288" s="81"/>
      <c r="J288" s="203"/>
    </row>
    <row r="289" spans="1:10" ht="15">
      <c r="A289" s="81"/>
      <c r="B289" s="226"/>
      <c r="C289" s="227"/>
      <c r="D289" s="227"/>
      <c r="E289" s="81"/>
      <c r="F289" s="81"/>
      <c r="G289" s="81"/>
      <c r="H289" s="81"/>
      <c r="I289" s="81"/>
      <c r="J289" s="203"/>
    </row>
    <row r="290" spans="1:10" ht="15">
      <c r="A290" s="81"/>
      <c r="B290" s="226"/>
      <c r="C290" s="227"/>
      <c r="D290" s="227"/>
      <c r="E290" s="81"/>
      <c r="F290" s="81"/>
      <c r="G290" s="81"/>
      <c r="H290" s="81"/>
      <c r="I290" s="81"/>
      <c r="J290" s="203"/>
    </row>
    <row r="291" spans="1:10" ht="15">
      <c r="A291" s="81"/>
      <c r="B291" s="226"/>
      <c r="C291" s="227"/>
      <c r="D291" s="227"/>
      <c r="E291" s="81"/>
      <c r="F291" s="81"/>
      <c r="G291" s="81"/>
      <c r="H291" s="81"/>
      <c r="I291" s="81"/>
      <c r="J291" s="203"/>
    </row>
    <row r="292" spans="1:10" ht="15">
      <c r="A292" s="81"/>
      <c r="B292" s="226"/>
      <c r="C292" s="227"/>
      <c r="D292" s="227"/>
      <c r="E292" s="81"/>
      <c r="F292" s="81"/>
      <c r="G292" s="81"/>
      <c r="H292" s="81"/>
      <c r="I292" s="81"/>
      <c r="J292" s="203"/>
    </row>
    <row r="293" spans="1:10" ht="15">
      <c r="A293" s="81"/>
      <c r="B293" s="226"/>
      <c r="C293" s="227"/>
      <c r="D293" s="227"/>
      <c r="E293" s="81"/>
      <c r="F293" s="81"/>
      <c r="G293" s="81"/>
      <c r="H293" s="81"/>
      <c r="I293" s="81"/>
      <c r="J293" s="203"/>
    </row>
    <row r="294" spans="1:10" ht="15">
      <c r="A294" s="81"/>
      <c r="B294" s="226"/>
      <c r="C294" s="227"/>
      <c r="D294" s="227"/>
      <c r="E294" s="81"/>
      <c r="F294" s="81"/>
      <c r="G294" s="81"/>
      <c r="H294" s="81"/>
      <c r="I294" s="81"/>
      <c r="J294" s="203"/>
    </row>
    <row r="295" spans="1:10" ht="15">
      <c r="A295" s="81"/>
      <c r="B295" s="226"/>
      <c r="C295" s="227"/>
      <c r="D295" s="227"/>
      <c r="E295" s="81"/>
      <c r="F295" s="81"/>
      <c r="G295" s="81"/>
      <c r="H295" s="81"/>
      <c r="I295" s="81"/>
      <c r="J295" s="203"/>
    </row>
    <row r="296" spans="1:10" ht="15">
      <c r="A296" s="81"/>
      <c r="B296" s="116"/>
      <c r="C296" s="59"/>
      <c r="D296" s="117"/>
      <c r="E296" s="81"/>
      <c r="F296" s="81"/>
      <c r="G296" s="81"/>
      <c r="H296" s="81"/>
      <c r="I296" s="81"/>
      <c r="J296" s="203"/>
    </row>
    <row r="297" spans="1:10" ht="15">
      <c r="A297" s="81"/>
      <c r="B297" s="238"/>
      <c r="C297" s="59"/>
      <c r="D297" s="117"/>
      <c r="E297" s="81"/>
      <c r="F297" s="81"/>
      <c r="G297" s="81"/>
      <c r="H297" s="81"/>
      <c r="I297" s="81"/>
      <c r="J297" s="203"/>
    </row>
    <row r="298" spans="1:10" ht="15">
      <c r="A298" s="81"/>
      <c r="B298" s="116"/>
      <c r="C298" s="59"/>
      <c r="D298" s="117"/>
      <c r="E298" s="81"/>
      <c r="F298" s="81"/>
      <c r="G298" s="81"/>
      <c r="H298" s="81"/>
      <c r="I298" s="81"/>
      <c r="J298" s="203"/>
    </row>
    <row r="299" spans="1:10" ht="15">
      <c r="A299" s="81"/>
      <c r="B299" s="116"/>
      <c r="C299" s="59"/>
      <c r="D299" s="117"/>
      <c r="E299" s="81"/>
      <c r="F299" s="81"/>
      <c r="G299" s="81"/>
      <c r="H299" s="81"/>
      <c r="I299" s="81"/>
      <c r="J299" s="203"/>
    </row>
    <row r="300" spans="1:10" ht="15">
      <c r="A300" s="81"/>
      <c r="B300" s="238"/>
      <c r="C300" s="59"/>
      <c r="D300" s="117"/>
      <c r="E300" s="81"/>
      <c r="F300" s="81"/>
      <c r="G300" s="81"/>
      <c r="H300" s="81"/>
      <c r="I300" s="81"/>
      <c r="J300" s="203"/>
    </row>
    <row r="301" spans="1:10" ht="15">
      <c r="A301" s="81"/>
      <c r="B301" s="116"/>
      <c r="C301" s="59"/>
      <c r="D301" s="117"/>
      <c r="E301" s="81"/>
      <c r="F301" s="81"/>
      <c r="G301" s="81"/>
      <c r="H301" s="81"/>
      <c r="I301" s="81"/>
      <c r="J301" s="203"/>
    </row>
    <row r="302" spans="1:10" ht="15">
      <c r="A302" s="81"/>
      <c r="B302" s="116"/>
      <c r="C302" s="59"/>
      <c r="D302" s="117"/>
      <c r="E302" s="81"/>
      <c r="F302" s="81"/>
      <c r="G302" s="81"/>
      <c r="H302" s="81"/>
      <c r="I302" s="81"/>
      <c r="J302" s="203"/>
    </row>
    <row r="303" spans="1:10" ht="15">
      <c r="A303" s="81"/>
      <c r="B303" s="93"/>
      <c r="C303" s="94"/>
      <c r="D303" s="102"/>
      <c r="E303" s="81"/>
      <c r="F303" s="81"/>
      <c r="G303" s="81"/>
      <c r="H303" s="81"/>
      <c r="I303" s="81"/>
      <c r="J303" s="602"/>
    </row>
    <row r="304" spans="1:10" ht="15">
      <c r="A304" s="81"/>
      <c r="B304" s="93"/>
      <c r="C304" s="94"/>
      <c r="D304" s="102"/>
      <c r="E304" s="81"/>
      <c r="F304" s="81"/>
      <c r="G304" s="81"/>
      <c r="H304" s="81"/>
      <c r="I304" s="81"/>
      <c r="J304" s="603"/>
    </row>
    <row r="305" spans="1:10" ht="15">
      <c r="A305" s="81"/>
      <c r="B305" s="93"/>
      <c r="C305" s="94"/>
      <c r="D305" s="102"/>
      <c r="E305" s="81"/>
      <c r="F305" s="81"/>
      <c r="G305" s="81"/>
      <c r="H305" s="81"/>
      <c r="I305" s="81"/>
      <c r="J305" s="603"/>
    </row>
    <row r="306" spans="1:10" ht="15">
      <c r="A306" s="81"/>
      <c r="B306" s="93"/>
      <c r="C306" s="94"/>
      <c r="D306" s="102"/>
      <c r="E306" s="81"/>
      <c r="F306" s="81"/>
      <c r="G306" s="81"/>
      <c r="H306" s="81"/>
      <c r="I306" s="81"/>
      <c r="J306" s="603"/>
    </row>
    <row r="307" spans="1:10" ht="15">
      <c r="A307" s="81"/>
      <c r="B307" s="93"/>
      <c r="C307" s="115"/>
      <c r="D307" s="102"/>
      <c r="E307" s="81"/>
      <c r="F307" s="81"/>
      <c r="G307" s="81"/>
      <c r="H307" s="81"/>
      <c r="I307" s="81"/>
      <c r="J307" s="603"/>
    </row>
    <row r="308" spans="1:10" ht="15">
      <c r="A308" s="81"/>
      <c r="B308" s="93"/>
      <c r="C308" s="115"/>
      <c r="D308" s="102"/>
      <c r="E308" s="81"/>
      <c r="F308" s="81"/>
      <c r="G308" s="81"/>
      <c r="H308" s="81"/>
      <c r="I308" s="81"/>
      <c r="J308" s="604"/>
    </row>
    <row r="309" spans="1:10" ht="15">
      <c r="A309" s="81"/>
      <c r="B309" s="93"/>
      <c r="C309" s="115"/>
      <c r="D309" s="102"/>
      <c r="E309" s="81"/>
      <c r="F309" s="81"/>
      <c r="G309" s="81"/>
      <c r="H309" s="81"/>
      <c r="I309" s="81"/>
      <c r="J309" s="203"/>
    </row>
    <row r="310" spans="1:10" ht="15">
      <c r="A310" s="81"/>
      <c r="B310" s="108"/>
      <c r="C310" s="109"/>
      <c r="D310" s="110"/>
      <c r="E310" s="81"/>
      <c r="F310" s="81"/>
      <c r="G310" s="81"/>
      <c r="H310" s="81"/>
      <c r="I310" s="81"/>
      <c r="J310" s="203"/>
    </row>
    <row r="311" spans="1:10" ht="15">
      <c r="A311" s="81"/>
      <c r="B311" s="111"/>
      <c r="C311" s="110"/>
      <c r="D311" s="110"/>
      <c r="E311" s="81"/>
      <c r="F311" s="81"/>
      <c r="G311" s="81"/>
      <c r="H311" s="81"/>
      <c r="I311" s="81"/>
      <c r="J311" s="203"/>
    </row>
    <row r="312" spans="1:10" ht="15">
      <c r="A312" s="81"/>
      <c r="B312" s="111"/>
      <c r="C312" s="110"/>
      <c r="D312" s="110"/>
      <c r="E312" s="81"/>
      <c r="F312" s="81"/>
      <c r="G312" s="81"/>
      <c r="H312" s="81"/>
      <c r="I312" s="81"/>
      <c r="J312" s="203"/>
    </row>
    <row r="313" spans="1:10" s="193" customFormat="1" ht="15">
      <c r="A313" s="187"/>
      <c r="B313" s="199"/>
      <c r="C313" s="192"/>
      <c r="D313" s="192"/>
      <c r="E313" s="187"/>
      <c r="F313" s="187"/>
      <c r="G313" s="187"/>
      <c r="H313" s="187"/>
      <c r="I313" s="187"/>
      <c r="J313" s="202"/>
    </row>
    <row r="314" spans="1:10" s="194" customFormat="1" ht="15">
      <c r="A314" s="81"/>
      <c r="B314" s="111"/>
      <c r="C314" s="110"/>
      <c r="D314" s="110"/>
      <c r="E314" s="81"/>
      <c r="F314" s="81"/>
      <c r="G314" s="81"/>
      <c r="H314" s="81"/>
      <c r="I314" s="81"/>
      <c r="J314" s="203"/>
    </row>
    <row r="315" spans="1:10" s="194" customFormat="1" ht="15">
      <c r="A315" s="81"/>
      <c r="B315" s="93"/>
      <c r="C315" s="115"/>
      <c r="D315" s="102"/>
      <c r="E315" s="81"/>
      <c r="F315" s="81"/>
      <c r="G315" s="81"/>
      <c r="H315" s="81"/>
      <c r="I315" s="81"/>
      <c r="J315" s="203"/>
    </row>
    <row r="316" spans="1:10" s="194" customFormat="1" ht="15">
      <c r="A316" s="81"/>
      <c r="B316" s="93"/>
      <c r="C316" s="115"/>
      <c r="D316" s="102"/>
      <c r="E316" s="81"/>
      <c r="F316" s="81"/>
      <c r="G316" s="81"/>
      <c r="H316" s="81"/>
      <c r="I316" s="81"/>
      <c r="J316" s="203"/>
    </row>
    <row r="317" spans="1:10" s="194" customFormat="1" ht="15">
      <c r="A317" s="81"/>
      <c r="B317" s="93"/>
      <c r="C317" s="115"/>
      <c r="D317" s="102"/>
      <c r="E317" s="81"/>
      <c r="F317" s="81"/>
      <c r="G317" s="81"/>
      <c r="H317" s="81"/>
      <c r="I317" s="81"/>
      <c r="J317" s="203"/>
    </row>
    <row r="318" spans="1:10" s="193" customFormat="1" ht="15">
      <c r="A318" s="187"/>
      <c r="B318" s="184"/>
      <c r="C318" s="185"/>
      <c r="D318" s="196"/>
      <c r="E318" s="187"/>
      <c r="F318" s="187"/>
      <c r="G318" s="187"/>
      <c r="H318" s="187"/>
      <c r="I318" s="187"/>
      <c r="J318" s="202"/>
    </row>
    <row r="319" spans="1:10" s="194" customFormat="1" ht="15">
      <c r="A319" s="81"/>
      <c r="B319" s="93"/>
      <c r="C319" s="113"/>
      <c r="D319" s="102"/>
      <c r="E319" s="81"/>
      <c r="F319" s="81"/>
      <c r="G319" s="81"/>
      <c r="H319" s="81"/>
      <c r="I319" s="81"/>
      <c r="J319" s="203"/>
    </row>
    <row r="320" spans="1:10" s="194" customFormat="1" ht="15">
      <c r="A320" s="81"/>
      <c r="B320" s="93"/>
      <c r="C320" s="113"/>
      <c r="D320" s="102"/>
      <c r="E320" s="81"/>
      <c r="F320" s="81"/>
      <c r="G320" s="81"/>
      <c r="H320" s="81"/>
      <c r="I320" s="81"/>
      <c r="J320" s="203"/>
    </row>
    <row r="321" spans="1:10" s="193" customFormat="1" ht="15">
      <c r="A321" s="187"/>
      <c r="B321" s="184"/>
      <c r="C321" s="185"/>
      <c r="D321" s="185"/>
      <c r="E321" s="187"/>
      <c r="F321" s="187"/>
      <c r="G321" s="187"/>
      <c r="H321" s="187"/>
      <c r="I321" s="187"/>
      <c r="J321" s="202"/>
    </row>
    <row r="322" spans="1:10" s="194" customFormat="1" ht="15">
      <c r="A322" s="81"/>
      <c r="B322" s="93"/>
      <c r="C322" s="115"/>
      <c r="D322" s="102"/>
      <c r="E322" s="81"/>
      <c r="F322" s="81"/>
      <c r="G322" s="81"/>
      <c r="H322" s="81"/>
      <c r="I322" s="81"/>
      <c r="J322" s="203"/>
    </row>
    <row r="323" spans="1:10" s="194" customFormat="1" ht="15">
      <c r="A323" s="81"/>
      <c r="B323" s="93"/>
      <c r="C323" s="115"/>
      <c r="D323" s="102"/>
      <c r="E323" s="81"/>
      <c r="F323" s="81"/>
      <c r="G323" s="81"/>
      <c r="H323" s="81"/>
      <c r="I323" s="81"/>
      <c r="J323" s="203"/>
    </row>
    <row r="324" spans="1:10" s="194" customFormat="1" ht="15">
      <c r="A324" s="81"/>
      <c r="B324" s="93"/>
      <c r="C324" s="115"/>
      <c r="D324" s="102"/>
      <c r="E324" s="81"/>
      <c r="F324" s="81"/>
      <c r="G324" s="81"/>
      <c r="H324" s="81"/>
      <c r="I324" s="81"/>
      <c r="J324" s="203"/>
    </row>
    <row r="325" spans="1:10" s="193" customFormat="1" ht="15">
      <c r="A325" s="187"/>
      <c r="B325" s="200"/>
      <c r="C325" s="201"/>
      <c r="D325" s="196"/>
      <c r="E325" s="187"/>
      <c r="F325" s="187"/>
      <c r="G325" s="187"/>
      <c r="H325" s="187"/>
      <c r="I325" s="187"/>
      <c r="J325" s="202"/>
    </row>
    <row r="326" spans="1:10" s="194" customFormat="1" ht="15">
      <c r="A326" s="81"/>
      <c r="B326" s="197"/>
      <c r="C326" s="198"/>
      <c r="D326" s="102"/>
      <c r="E326" s="81"/>
      <c r="F326" s="81"/>
      <c r="G326" s="81"/>
      <c r="H326" s="81"/>
      <c r="I326" s="81"/>
      <c r="J326" s="203"/>
    </row>
    <row r="327" spans="1:10" s="194" customFormat="1" ht="15">
      <c r="A327" s="81"/>
      <c r="B327" s="197"/>
      <c r="C327" s="198"/>
      <c r="D327" s="102"/>
      <c r="E327" s="81"/>
      <c r="F327" s="81"/>
      <c r="G327" s="81"/>
      <c r="H327" s="81"/>
      <c r="I327" s="81"/>
      <c r="J327" s="203"/>
    </row>
    <row r="328" spans="1:10" s="194" customFormat="1" ht="15">
      <c r="A328" s="81"/>
      <c r="B328" s="197"/>
      <c r="C328" s="198"/>
      <c r="D328" s="102"/>
      <c r="E328" s="81"/>
      <c r="F328" s="81"/>
      <c r="G328" s="81"/>
      <c r="H328" s="81"/>
      <c r="I328" s="81"/>
      <c r="J328" s="203"/>
    </row>
    <row r="329" spans="1:10" s="194" customFormat="1" ht="15">
      <c r="A329" s="81"/>
      <c r="B329" s="197"/>
      <c r="C329" s="198"/>
      <c r="D329" s="106"/>
      <c r="E329" s="81"/>
      <c r="F329" s="81"/>
      <c r="G329" s="81"/>
      <c r="H329" s="81"/>
      <c r="I329" s="81"/>
      <c r="J329" s="203"/>
    </row>
    <row r="330" spans="1:10" ht="15">
      <c r="A330" s="81"/>
      <c r="B330" s="129"/>
      <c r="C330" s="130"/>
      <c r="D330" s="128"/>
      <c r="E330" s="81"/>
      <c r="F330" s="81"/>
      <c r="G330" s="81"/>
      <c r="H330" s="81"/>
      <c r="I330" s="81"/>
      <c r="J330" s="203"/>
    </row>
    <row r="331" spans="1:10" ht="15">
      <c r="A331" s="81"/>
      <c r="B331" s="129"/>
      <c r="C331" s="130"/>
      <c r="D331" s="128"/>
      <c r="E331" s="81"/>
      <c r="F331" s="81"/>
      <c r="G331" s="81"/>
      <c r="H331" s="81"/>
      <c r="I331" s="81"/>
      <c r="J331" s="203"/>
    </row>
    <row r="332" spans="1:10" ht="15">
      <c r="A332" s="81"/>
      <c r="B332" s="107"/>
      <c r="C332" s="102"/>
      <c r="D332" s="102"/>
      <c r="E332" s="81"/>
      <c r="F332" s="81"/>
      <c r="G332" s="81"/>
      <c r="H332" s="81"/>
      <c r="I332" s="81"/>
      <c r="J332" s="203"/>
    </row>
    <row r="333" spans="1:10" ht="15">
      <c r="A333" s="81"/>
      <c r="B333" s="107"/>
      <c r="C333" s="102"/>
      <c r="D333" s="102"/>
      <c r="E333" s="81"/>
      <c r="F333" s="81"/>
      <c r="G333" s="81"/>
      <c r="H333" s="81"/>
      <c r="I333" s="81"/>
      <c r="J333" s="203"/>
    </row>
    <row r="334" spans="1:10" ht="15">
      <c r="A334" s="81"/>
      <c r="B334" s="107"/>
      <c r="C334" s="102"/>
      <c r="D334" s="102"/>
      <c r="E334" s="81"/>
      <c r="F334" s="81"/>
      <c r="G334" s="81"/>
      <c r="H334" s="81"/>
      <c r="I334" s="81"/>
      <c r="J334" s="203"/>
    </row>
    <row r="335" spans="1:10" ht="15">
      <c r="A335" s="81"/>
      <c r="B335" s="93"/>
      <c r="C335" s="115"/>
      <c r="D335" s="102"/>
      <c r="E335" s="81"/>
      <c r="F335" s="81"/>
      <c r="G335" s="81"/>
      <c r="H335" s="81"/>
      <c r="I335" s="81"/>
      <c r="J335" s="203"/>
    </row>
    <row r="336" spans="1:10" ht="15">
      <c r="A336" s="81"/>
      <c r="B336" s="93"/>
      <c r="C336" s="115"/>
      <c r="D336" s="102"/>
      <c r="E336" s="81"/>
      <c r="F336" s="81"/>
      <c r="G336" s="81"/>
      <c r="H336" s="81"/>
      <c r="I336" s="81"/>
      <c r="J336" s="203"/>
    </row>
    <row r="337" spans="1:10" ht="15">
      <c r="A337" s="81"/>
      <c r="B337" s="93"/>
      <c r="C337" s="115"/>
      <c r="D337" s="102"/>
      <c r="E337" s="81"/>
      <c r="F337" s="81"/>
      <c r="G337" s="81"/>
      <c r="H337" s="81"/>
      <c r="I337" s="81"/>
      <c r="J337" s="203"/>
    </row>
    <row r="338" spans="1:10" ht="15">
      <c r="A338" s="81"/>
      <c r="B338" s="93"/>
      <c r="C338" s="115"/>
      <c r="D338" s="102"/>
      <c r="E338" s="81"/>
      <c r="F338" s="81"/>
      <c r="G338" s="81"/>
      <c r="H338" s="81"/>
      <c r="I338" s="81"/>
      <c r="J338" s="203"/>
    </row>
    <row r="339" spans="1:10" ht="15">
      <c r="A339" s="81"/>
      <c r="B339" s="87"/>
      <c r="C339" s="59"/>
      <c r="D339" s="88"/>
      <c r="E339" s="81"/>
      <c r="F339" s="81"/>
      <c r="G339" s="81"/>
      <c r="H339" s="81"/>
      <c r="I339" s="81"/>
      <c r="J339" s="203"/>
    </row>
    <row r="340" spans="1:10" ht="15">
      <c r="A340" s="81"/>
      <c r="B340" s="89"/>
      <c r="C340" s="59"/>
      <c r="D340" s="88"/>
      <c r="E340" s="81"/>
      <c r="F340" s="81"/>
      <c r="G340" s="81"/>
      <c r="H340" s="81"/>
      <c r="I340" s="81"/>
      <c r="J340" s="203"/>
    </row>
    <row r="341" spans="1:10" ht="15">
      <c r="A341" s="81"/>
      <c r="B341" s="89"/>
      <c r="C341" s="59"/>
      <c r="D341" s="88"/>
      <c r="E341" s="81"/>
      <c r="F341" s="81"/>
      <c r="G341" s="81"/>
      <c r="H341" s="81"/>
      <c r="I341" s="81"/>
      <c r="J341" s="203"/>
    </row>
    <row r="342" spans="1:10" ht="15">
      <c r="A342" s="81"/>
      <c r="B342" s="87"/>
      <c r="C342" s="59"/>
      <c r="D342" s="88"/>
      <c r="E342" s="81"/>
      <c r="F342" s="81"/>
      <c r="G342" s="81"/>
      <c r="H342" s="81"/>
      <c r="I342" s="81"/>
      <c r="J342" s="203"/>
    </row>
    <row r="343" spans="1:10" ht="15">
      <c r="A343" s="81"/>
      <c r="B343" s="87"/>
      <c r="C343" s="59"/>
      <c r="D343" s="88"/>
      <c r="E343" s="81"/>
      <c r="F343" s="81"/>
      <c r="G343" s="81"/>
      <c r="H343" s="81"/>
      <c r="I343" s="81"/>
      <c r="J343" s="203"/>
    </row>
    <row r="344" spans="1:10" ht="15">
      <c r="A344" s="81"/>
      <c r="B344" s="89"/>
      <c r="C344" s="59"/>
      <c r="D344" s="88"/>
      <c r="E344" s="81"/>
      <c r="F344" s="81"/>
      <c r="G344" s="81"/>
      <c r="H344" s="81"/>
      <c r="I344" s="81"/>
      <c r="J344" s="203"/>
    </row>
    <row r="345" spans="1:10" ht="15">
      <c r="A345" s="81"/>
      <c r="B345" s="89"/>
      <c r="C345" s="59"/>
      <c r="D345" s="88"/>
      <c r="E345" s="81"/>
      <c r="F345" s="81"/>
      <c r="G345" s="81"/>
      <c r="H345" s="81"/>
      <c r="I345" s="81"/>
      <c r="J345" s="203"/>
    </row>
    <row r="346" spans="1:10" ht="15">
      <c r="A346" s="81"/>
      <c r="B346" s="89"/>
      <c r="C346" s="59"/>
      <c r="D346" s="88"/>
      <c r="E346" s="81"/>
      <c r="F346" s="81"/>
      <c r="G346" s="81"/>
      <c r="H346" s="81"/>
      <c r="I346" s="81"/>
      <c r="J346" s="203"/>
    </row>
    <row r="347" spans="1:10" ht="15">
      <c r="A347" s="81"/>
      <c r="B347" s="96"/>
      <c r="C347" s="94"/>
      <c r="D347" s="94"/>
      <c r="E347" s="81"/>
      <c r="F347" s="81"/>
      <c r="G347" s="81"/>
      <c r="H347" s="81"/>
      <c r="I347" s="81"/>
      <c r="J347" s="203"/>
    </row>
    <row r="348" spans="1:10" ht="15">
      <c r="A348" s="81"/>
      <c r="B348" s="95"/>
      <c r="C348" s="94"/>
      <c r="D348" s="94"/>
      <c r="E348" s="81"/>
      <c r="F348" s="81"/>
      <c r="G348" s="81"/>
      <c r="H348" s="81"/>
      <c r="I348" s="81"/>
      <c r="J348" s="203"/>
    </row>
    <row r="349" spans="1:10" ht="15">
      <c r="A349" s="81"/>
      <c r="B349" s="95"/>
      <c r="C349" s="94"/>
      <c r="D349" s="94"/>
      <c r="E349" s="81"/>
      <c r="F349" s="81"/>
      <c r="G349" s="81"/>
      <c r="H349" s="81"/>
      <c r="I349" s="81"/>
      <c r="J349" s="203"/>
    </row>
    <row r="350" spans="1:10" ht="15">
      <c r="A350" s="81"/>
      <c r="B350" s="95"/>
      <c r="C350" s="94"/>
      <c r="D350" s="94"/>
      <c r="E350" s="81"/>
      <c r="F350" s="81"/>
      <c r="G350" s="81"/>
      <c r="H350" s="81"/>
      <c r="I350" s="81"/>
      <c r="J350" s="203"/>
    </row>
    <row r="351" spans="1:10" ht="15">
      <c r="A351" s="81"/>
      <c r="B351" s="95"/>
      <c r="C351" s="94"/>
      <c r="D351" s="94"/>
      <c r="E351" s="81"/>
      <c r="F351" s="81"/>
      <c r="G351" s="81"/>
      <c r="H351" s="81"/>
      <c r="I351" s="81"/>
      <c r="J351" s="203"/>
    </row>
    <row r="352" spans="1:10" ht="15">
      <c r="A352" s="81"/>
      <c r="B352" s="95"/>
      <c r="C352" s="94"/>
      <c r="D352" s="94"/>
      <c r="E352" s="81"/>
      <c r="F352" s="81"/>
      <c r="G352" s="81"/>
      <c r="H352" s="81"/>
      <c r="I352" s="81"/>
      <c r="J352" s="203"/>
    </row>
    <row r="353" spans="1:10" ht="15">
      <c r="A353" s="81"/>
      <c r="B353" s="96"/>
      <c r="C353" s="94"/>
      <c r="D353" s="94"/>
      <c r="E353" s="81"/>
      <c r="F353" s="81"/>
      <c r="G353" s="81"/>
      <c r="H353" s="81"/>
      <c r="I353" s="81"/>
      <c r="J353" s="203"/>
    </row>
    <row r="354" spans="1:10" ht="15">
      <c r="A354" s="81"/>
      <c r="B354" s="96"/>
      <c r="C354" s="94"/>
      <c r="D354" s="94"/>
      <c r="E354" s="81"/>
      <c r="F354" s="81"/>
      <c r="G354" s="81"/>
      <c r="H354" s="81"/>
      <c r="I354" s="81"/>
      <c r="J354" s="203"/>
    </row>
    <row r="355" spans="1:10" s="176" customFormat="1" ht="15">
      <c r="A355" s="187"/>
      <c r="B355" s="248"/>
      <c r="C355" s="187"/>
      <c r="D355" s="187"/>
      <c r="E355" s="187"/>
      <c r="F355" s="187"/>
      <c r="G355" s="187"/>
      <c r="H355" s="187"/>
      <c r="I355" s="187"/>
      <c r="J355" s="202"/>
    </row>
    <row r="356" spans="1:10" ht="15">
      <c r="A356" s="81"/>
      <c r="B356" s="249"/>
      <c r="C356" s="250"/>
      <c r="D356" s="250"/>
      <c r="E356" s="250"/>
      <c r="F356" s="250"/>
      <c r="G356" s="81"/>
      <c r="H356" s="81"/>
      <c r="I356" s="81"/>
      <c r="J356" s="203"/>
    </row>
    <row r="357" spans="1:10" ht="15">
      <c r="A357" s="81"/>
      <c r="B357" s="249"/>
      <c r="C357" s="250"/>
      <c r="D357" s="250"/>
      <c r="E357" s="250"/>
      <c r="F357" s="250"/>
      <c r="G357" s="81"/>
      <c r="H357" s="81"/>
      <c r="I357" s="81"/>
      <c r="J357" s="203"/>
    </row>
    <row r="358" spans="1:10" ht="15">
      <c r="A358" s="81"/>
      <c r="B358" s="112"/>
      <c r="C358" s="250"/>
      <c r="D358" s="250"/>
      <c r="E358" s="250"/>
      <c r="F358" s="250"/>
      <c r="G358" s="81"/>
      <c r="H358" s="81"/>
      <c r="I358" s="81"/>
      <c r="J358" s="203"/>
    </row>
    <row r="359" spans="1:10" ht="15">
      <c r="A359" s="81"/>
      <c r="B359" s="112"/>
      <c r="C359" s="250"/>
      <c r="D359" s="250"/>
      <c r="E359" s="250"/>
      <c r="F359" s="250"/>
      <c r="G359" s="81"/>
      <c r="H359" s="81"/>
      <c r="I359" s="81"/>
      <c r="J359" s="203"/>
    </row>
    <row r="360" spans="1:10" ht="15">
      <c r="A360" s="81"/>
      <c r="B360" s="112"/>
      <c r="C360" s="250"/>
      <c r="D360" s="250"/>
      <c r="E360" s="250"/>
      <c r="F360" s="250"/>
      <c r="G360" s="81"/>
      <c r="H360" s="81"/>
      <c r="I360" s="81"/>
      <c r="J360" s="203"/>
    </row>
    <row r="361" spans="1:10" s="176" customFormat="1" ht="15">
      <c r="A361" s="187"/>
      <c r="B361" s="191"/>
      <c r="C361" s="187"/>
      <c r="D361" s="187"/>
      <c r="E361" s="187"/>
      <c r="F361" s="187"/>
      <c r="G361" s="187"/>
      <c r="H361" s="187"/>
      <c r="I361" s="187"/>
      <c r="J361" s="202"/>
    </row>
    <row r="362" spans="1:10" ht="15">
      <c r="A362" s="81"/>
      <c r="B362" s="112"/>
      <c r="C362" s="250"/>
      <c r="D362" s="250"/>
      <c r="E362" s="250"/>
      <c r="F362" s="250"/>
      <c r="G362" s="81"/>
      <c r="H362" s="81"/>
      <c r="I362" s="81"/>
      <c r="J362" s="203"/>
    </row>
    <row r="363" spans="1:10" ht="15">
      <c r="A363" s="81"/>
      <c r="B363" s="251"/>
      <c r="C363" s="252"/>
      <c r="D363" s="252"/>
      <c r="E363" s="252"/>
      <c r="F363" s="252"/>
      <c r="G363" s="81"/>
      <c r="H363" s="81"/>
      <c r="I363" s="81"/>
      <c r="J363" s="203"/>
    </row>
    <row r="364" spans="1:10" ht="15">
      <c r="A364" s="81"/>
      <c r="B364" s="251"/>
      <c r="C364" s="252"/>
      <c r="D364" s="252"/>
      <c r="E364" s="252"/>
      <c r="F364" s="252"/>
      <c r="G364" s="81"/>
      <c r="H364" s="81"/>
      <c r="I364" s="81"/>
      <c r="J364" s="203"/>
    </row>
    <row r="365" spans="1:10" ht="15">
      <c r="A365" s="81"/>
      <c r="B365" s="251"/>
      <c r="C365" s="253"/>
      <c r="D365" s="252"/>
      <c r="E365" s="252"/>
      <c r="F365" s="252"/>
      <c r="G365" s="81"/>
      <c r="H365" s="81"/>
      <c r="I365" s="81"/>
      <c r="J365" s="203"/>
    </row>
    <row r="366" spans="1:10" ht="15">
      <c r="A366" s="81"/>
      <c r="B366" s="251"/>
      <c r="C366" s="253"/>
      <c r="D366" s="252"/>
      <c r="E366" s="252"/>
      <c r="F366" s="252"/>
      <c r="G366" s="81"/>
      <c r="H366" s="81"/>
      <c r="I366" s="81"/>
      <c r="J366" s="203"/>
    </row>
    <row r="367" spans="1:10" ht="15">
      <c r="A367" s="81"/>
      <c r="B367" s="251"/>
      <c r="C367" s="253"/>
      <c r="D367" s="252"/>
      <c r="E367" s="252"/>
      <c r="F367" s="252"/>
      <c r="G367" s="81"/>
      <c r="H367" s="81"/>
      <c r="I367" s="81"/>
      <c r="J367" s="203"/>
    </row>
    <row r="368" spans="1:10" ht="15">
      <c r="A368" s="81"/>
      <c r="B368" s="251"/>
      <c r="C368" s="253"/>
      <c r="D368" s="252"/>
      <c r="E368" s="252"/>
      <c r="F368" s="252"/>
      <c r="G368" s="81"/>
      <c r="H368" s="81"/>
      <c r="I368" s="81"/>
      <c r="J368" s="203"/>
    </row>
    <row r="369" spans="1:10" ht="15">
      <c r="A369" s="81"/>
      <c r="B369" s="251"/>
      <c r="C369" s="253"/>
      <c r="D369" s="252"/>
      <c r="E369" s="252"/>
      <c r="F369" s="252"/>
      <c r="G369" s="81"/>
      <c r="H369" s="81"/>
      <c r="I369" s="81"/>
      <c r="J369" s="203"/>
    </row>
    <row r="370" spans="1:10" s="176" customFormat="1" ht="15">
      <c r="A370" s="187"/>
      <c r="B370" s="191"/>
      <c r="C370" s="187"/>
      <c r="D370" s="254"/>
      <c r="E370" s="254"/>
      <c r="F370" s="254"/>
      <c r="G370" s="187"/>
      <c r="H370" s="187"/>
      <c r="I370" s="187"/>
      <c r="J370" s="202"/>
    </row>
    <row r="371" spans="1:10" ht="15">
      <c r="A371" s="81"/>
      <c r="B371" s="251"/>
      <c r="C371" s="255"/>
      <c r="D371" s="252"/>
      <c r="E371" s="252"/>
      <c r="F371" s="252"/>
      <c r="G371" s="81"/>
      <c r="H371" s="81"/>
      <c r="I371" s="81"/>
      <c r="J371" s="203"/>
    </row>
    <row r="372" spans="1:10" ht="15">
      <c r="A372" s="81"/>
      <c r="B372" s="256"/>
      <c r="C372" s="257"/>
      <c r="D372" s="141"/>
      <c r="E372" s="257"/>
      <c r="F372" s="141"/>
      <c r="G372" s="81"/>
      <c r="H372" s="81"/>
      <c r="I372" s="81"/>
      <c r="J372" s="203"/>
    </row>
    <row r="373" spans="1:10" ht="15">
      <c r="A373" s="81"/>
      <c r="B373" s="256"/>
      <c r="C373" s="257"/>
      <c r="D373" s="141"/>
      <c r="E373" s="257"/>
      <c r="F373" s="141"/>
      <c r="G373" s="81"/>
      <c r="H373" s="81"/>
      <c r="I373" s="81"/>
      <c r="J373" s="203"/>
    </row>
    <row r="374" spans="1:10" ht="15">
      <c r="A374" s="81"/>
      <c r="B374" s="256"/>
      <c r="C374" s="257"/>
      <c r="D374" s="141"/>
      <c r="E374" s="257"/>
      <c r="F374" s="141"/>
      <c r="G374" s="81"/>
      <c r="H374" s="81"/>
      <c r="I374" s="81"/>
      <c r="J374" s="203"/>
    </row>
    <row r="375" spans="1:10" ht="15">
      <c r="A375" s="81"/>
      <c r="B375" s="256"/>
      <c r="C375" s="257"/>
      <c r="D375" s="141"/>
      <c r="E375" s="257"/>
      <c r="F375" s="141"/>
      <c r="G375" s="81"/>
      <c r="H375" s="81"/>
      <c r="I375" s="81"/>
      <c r="J375" s="203"/>
    </row>
    <row r="376" spans="1:10" ht="15">
      <c r="A376" s="81"/>
      <c r="B376" s="256"/>
      <c r="C376" s="257"/>
      <c r="D376" s="141"/>
      <c r="E376" s="257"/>
      <c r="F376" s="141"/>
      <c r="G376" s="81"/>
      <c r="H376" s="81"/>
      <c r="I376" s="81"/>
      <c r="J376" s="203"/>
    </row>
    <row r="377" spans="1:10" ht="15">
      <c r="A377" s="81"/>
      <c r="B377" s="256"/>
      <c r="C377" s="141"/>
      <c r="D377" s="141"/>
      <c r="E377" s="141"/>
      <c r="F377" s="141"/>
      <c r="G377" s="81"/>
      <c r="H377" s="81"/>
      <c r="I377" s="81"/>
      <c r="J377" s="203"/>
    </row>
    <row r="378" spans="1:10" s="176" customFormat="1" ht="15">
      <c r="A378" s="187"/>
      <c r="B378" s="191"/>
      <c r="C378" s="187"/>
      <c r="D378" s="187"/>
      <c r="E378" s="187"/>
      <c r="F378" s="187"/>
      <c r="G378" s="187"/>
      <c r="H378" s="187"/>
      <c r="I378" s="187"/>
      <c r="J378" s="202"/>
    </row>
    <row r="379" spans="1:10" ht="15">
      <c r="A379" s="81"/>
      <c r="B379" s="256"/>
      <c r="C379" s="141"/>
      <c r="D379" s="141"/>
      <c r="E379" s="141"/>
      <c r="F379" s="141"/>
      <c r="G379" s="81"/>
      <c r="H379" s="81"/>
      <c r="I379" s="81"/>
      <c r="J379" s="203"/>
    </row>
    <row r="380" spans="1:10" ht="15">
      <c r="A380" s="81"/>
      <c r="B380" s="258"/>
      <c r="C380" s="259"/>
      <c r="D380" s="260"/>
      <c r="E380" s="141"/>
      <c r="F380" s="261"/>
      <c r="G380" s="81"/>
      <c r="H380" s="81"/>
      <c r="I380" s="81"/>
      <c r="J380" s="203"/>
    </row>
    <row r="381" spans="1:10" ht="15">
      <c r="A381" s="81"/>
      <c r="B381" s="258"/>
      <c r="C381" s="259"/>
      <c r="D381" s="260"/>
      <c r="E381" s="141"/>
      <c r="F381" s="261"/>
      <c r="G381" s="81"/>
      <c r="H381" s="81"/>
      <c r="I381" s="81"/>
      <c r="J381" s="203"/>
    </row>
    <row r="382" spans="1:10" ht="15">
      <c r="A382" s="81"/>
      <c r="B382" s="262"/>
      <c r="C382" s="259"/>
      <c r="D382" s="260"/>
      <c r="E382" s="141"/>
      <c r="F382" s="261"/>
      <c r="G382" s="81"/>
      <c r="H382" s="81"/>
      <c r="I382" s="81"/>
      <c r="J382" s="203"/>
    </row>
    <row r="383" spans="1:10" ht="15">
      <c r="A383" s="81"/>
      <c r="B383" s="262"/>
      <c r="C383" s="263"/>
      <c r="D383" s="141"/>
      <c r="E383" s="141"/>
      <c r="F383" s="261"/>
      <c r="G383" s="81"/>
      <c r="H383" s="81"/>
      <c r="I383" s="81"/>
      <c r="J383" s="203"/>
    </row>
    <row r="384" spans="1:10" ht="15">
      <c r="A384" s="81"/>
      <c r="B384" s="258"/>
      <c r="C384" s="141"/>
      <c r="D384" s="141"/>
      <c r="E384" s="141"/>
      <c r="F384" s="261"/>
      <c r="G384" s="81"/>
      <c r="H384" s="81"/>
      <c r="I384" s="81"/>
      <c r="J384" s="203"/>
    </row>
    <row r="385" spans="1:10" s="176" customFormat="1" ht="15">
      <c r="A385" s="187"/>
      <c r="B385" s="191"/>
      <c r="C385" s="187"/>
      <c r="D385" s="187"/>
      <c r="E385" s="187"/>
      <c r="F385" s="264"/>
      <c r="G385" s="187"/>
      <c r="H385" s="187"/>
      <c r="I385" s="187"/>
      <c r="J385" s="202"/>
    </row>
    <row r="386" spans="1:10" ht="15">
      <c r="A386" s="81"/>
      <c r="B386" s="258"/>
      <c r="C386" s="141"/>
      <c r="D386" s="141"/>
      <c r="E386" s="141"/>
      <c r="F386" s="261"/>
      <c r="G386" s="81"/>
      <c r="H386" s="81"/>
      <c r="I386" s="81"/>
      <c r="J386" s="203"/>
    </row>
    <row r="387" spans="1:10" ht="15">
      <c r="A387" s="81"/>
      <c r="B387" s="265"/>
      <c r="C387" s="266"/>
      <c r="D387" s="267"/>
      <c r="E387" s="267"/>
      <c r="F387" s="267"/>
      <c r="G387" s="81"/>
      <c r="H387" s="81"/>
      <c r="I387" s="233"/>
      <c r="J387" s="203"/>
    </row>
    <row r="388" spans="1:10" ht="15">
      <c r="A388" s="81"/>
      <c r="B388" s="265"/>
      <c r="C388" s="266"/>
      <c r="D388" s="267"/>
      <c r="E388" s="267"/>
      <c r="F388" s="267"/>
      <c r="G388" s="81"/>
      <c r="H388" s="81"/>
      <c r="I388" s="233"/>
      <c r="J388" s="203"/>
    </row>
    <row r="389" spans="1:10" ht="15">
      <c r="A389" s="81"/>
      <c r="B389" s="268"/>
      <c r="C389" s="267"/>
      <c r="D389" s="267"/>
      <c r="E389" s="267"/>
      <c r="F389" s="267"/>
      <c r="G389" s="81"/>
      <c r="H389" s="81"/>
      <c r="I389" s="233"/>
      <c r="J389" s="203"/>
    </row>
    <row r="390" spans="1:10" ht="15">
      <c r="A390" s="81"/>
      <c r="B390" s="268"/>
      <c r="C390" s="266"/>
      <c r="D390" s="267"/>
      <c r="E390" s="267"/>
      <c r="F390" s="267"/>
      <c r="G390" s="81"/>
      <c r="H390" s="81"/>
      <c r="I390" s="81"/>
      <c r="J390" s="203"/>
    </row>
    <row r="391" spans="1:10" ht="15">
      <c r="A391" s="81"/>
      <c r="B391" s="269"/>
      <c r="C391" s="266"/>
      <c r="D391" s="267"/>
      <c r="E391" s="267"/>
      <c r="F391" s="267"/>
      <c r="G391" s="81"/>
      <c r="H391" s="81"/>
      <c r="I391" s="81"/>
      <c r="J391" s="203"/>
    </row>
    <row r="392" spans="1:10" ht="15">
      <c r="A392" s="81"/>
      <c r="B392" s="269"/>
      <c r="C392" s="266"/>
      <c r="D392" s="267"/>
      <c r="E392" s="267"/>
      <c r="F392" s="267"/>
      <c r="G392" s="81"/>
      <c r="H392" s="81"/>
      <c r="I392" s="81"/>
      <c r="J392" s="203"/>
    </row>
    <row r="393" spans="1:10" s="176" customFormat="1" ht="15">
      <c r="A393" s="187"/>
      <c r="B393" s="191"/>
      <c r="C393" s="187"/>
      <c r="D393" s="270"/>
      <c r="E393" s="270"/>
      <c r="F393" s="270"/>
      <c r="G393" s="187"/>
      <c r="H393" s="187"/>
      <c r="I393" s="187"/>
      <c r="J393" s="202"/>
    </row>
    <row r="394" spans="1:10" ht="15">
      <c r="A394" s="81"/>
      <c r="B394" s="269"/>
      <c r="C394" s="266"/>
      <c r="D394" s="267"/>
      <c r="E394" s="267"/>
      <c r="F394" s="267"/>
      <c r="G394" s="81"/>
      <c r="H394" s="81"/>
      <c r="I394" s="81"/>
      <c r="J394" s="203"/>
    </row>
    <row r="395" spans="1:10" ht="15">
      <c r="A395" s="81"/>
      <c r="B395" s="112"/>
      <c r="C395" s="271"/>
      <c r="D395" s="141"/>
      <c r="E395" s="141"/>
      <c r="F395" s="141"/>
      <c r="G395" s="81"/>
      <c r="H395" s="81"/>
      <c r="I395" s="81"/>
      <c r="J395" s="203"/>
    </row>
    <row r="396" spans="1:10" ht="15">
      <c r="A396" s="81"/>
      <c r="B396" s="112"/>
      <c r="C396" s="271"/>
      <c r="D396" s="141"/>
      <c r="E396" s="141"/>
      <c r="F396" s="141"/>
      <c r="G396" s="81"/>
      <c r="H396" s="81"/>
      <c r="I396" s="81"/>
      <c r="J396" s="203"/>
    </row>
    <row r="397" spans="1:10" ht="15">
      <c r="A397" s="81"/>
      <c r="B397" s="112"/>
      <c r="C397" s="271"/>
      <c r="D397" s="141"/>
      <c r="E397" s="141"/>
      <c r="F397" s="141"/>
      <c r="G397" s="81"/>
      <c r="H397" s="81"/>
      <c r="I397" s="81"/>
      <c r="J397" s="203"/>
    </row>
    <row r="398" spans="1:10" ht="15">
      <c r="A398" s="81"/>
      <c r="B398" s="112"/>
      <c r="C398" s="81"/>
      <c r="D398" s="81"/>
      <c r="E398" s="81"/>
      <c r="F398" s="141"/>
      <c r="G398" s="81"/>
      <c r="H398" s="81"/>
      <c r="I398" s="81"/>
      <c r="J398" s="203"/>
    </row>
    <row r="399" spans="1:10" ht="15">
      <c r="A399" s="81"/>
      <c r="B399" s="112"/>
      <c r="C399" s="81"/>
      <c r="D399" s="81"/>
      <c r="E399" s="81"/>
      <c r="F399" s="141"/>
      <c r="G399" s="81"/>
      <c r="H399" s="81"/>
      <c r="I399" s="81"/>
      <c r="J399" s="203"/>
    </row>
    <row r="400" spans="1:10" s="176" customFormat="1" ht="15">
      <c r="A400" s="187"/>
      <c r="B400" s="191"/>
      <c r="C400" s="187"/>
      <c r="D400" s="187"/>
      <c r="E400" s="187"/>
      <c r="F400" s="187"/>
      <c r="G400" s="187"/>
      <c r="H400" s="187"/>
      <c r="I400" s="187"/>
      <c r="J400" s="202"/>
    </row>
    <row r="401" spans="1:10" ht="15">
      <c r="A401" s="81"/>
      <c r="B401" s="112"/>
      <c r="C401" s="272"/>
      <c r="D401" s="81"/>
      <c r="E401" s="81"/>
      <c r="F401" s="141"/>
      <c r="G401" s="81"/>
      <c r="H401" s="81"/>
      <c r="I401" s="81"/>
      <c r="J401" s="203"/>
    </row>
    <row r="402" spans="1:10" ht="15">
      <c r="A402" s="81"/>
      <c r="B402" s="80"/>
      <c r="C402" s="81"/>
      <c r="D402" s="81"/>
      <c r="E402" s="81"/>
      <c r="F402" s="81"/>
      <c r="G402" s="81"/>
      <c r="H402" s="81"/>
      <c r="I402" s="81"/>
      <c r="J402" s="203"/>
    </row>
    <row r="403" spans="1:10" ht="15">
      <c r="A403" s="81"/>
      <c r="B403" s="82"/>
      <c r="C403" s="81"/>
      <c r="D403" s="81"/>
      <c r="E403" s="81"/>
      <c r="F403" s="81"/>
      <c r="G403" s="81"/>
      <c r="H403" s="81"/>
      <c r="I403" s="81"/>
      <c r="J403" s="203"/>
    </row>
    <row r="404" spans="1:10" ht="15">
      <c r="A404" s="81"/>
      <c r="B404" s="82"/>
      <c r="C404" s="81"/>
      <c r="D404" s="81"/>
      <c r="E404" s="81"/>
      <c r="F404" s="81"/>
      <c r="G404" s="81"/>
      <c r="H404" s="81"/>
      <c r="I404" s="81"/>
      <c r="J404" s="203"/>
    </row>
    <row r="405" spans="1:10" s="190" customFormat="1" ht="15">
      <c r="A405" s="81"/>
      <c r="B405" s="82"/>
      <c r="C405" s="81"/>
      <c r="D405" s="81"/>
      <c r="E405" s="81"/>
      <c r="F405" s="81"/>
      <c r="G405" s="81"/>
      <c r="H405" s="81"/>
      <c r="I405" s="81"/>
      <c r="J405" s="203"/>
    </row>
    <row r="406" spans="1:10" ht="15">
      <c r="A406" s="81"/>
      <c r="B406" s="82"/>
      <c r="C406" s="81"/>
      <c r="D406" s="81"/>
      <c r="E406" s="81"/>
      <c r="F406" s="81"/>
      <c r="G406" s="81"/>
      <c r="H406" s="81"/>
      <c r="I406" s="81"/>
      <c r="J406" s="203"/>
    </row>
    <row r="407" spans="1:10" ht="15">
      <c r="A407" s="81"/>
      <c r="B407" s="82"/>
      <c r="C407" s="81"/>
      <c r="D407" s="81"/>
      <c r="E407" s="81"/>
      <c r="F407" s="81"/>
      <c r="G407" s="81"/>
      <c r="H407" s="81"/>
      <c r="I407" s="81"/>
      <c r="J407" s="203"/>
    </row>
    <row r="408" spans="1:10" s="176" customFormat="1" ht="15">
      <c r="A408" s="187"/>
      <c r="B408" s="191"/>
      <c r="C408" s="187"/>
      <c r="D408" s="187"/>
      <c r="E408" s="187"/>
      <c r="F408" s="187"/>
      <c r="G408" s="187"/>
      <c r="H408" s="187"/>
      <c r="I408" s="187"/>
      <c r="J408" s="202"/>
    </row>
    <row r="409" spans="1:10" ht="15">
      <c r="A409" s="81"/>
      <c r="B409" s="82"/>
      <c r="C409" s="81"/>
      <c r="D409" s="81"/>
      <c r="E409" s="81"/>
      <c r="F409" s="81"/>
      <c r="G409" s="81"/>
      <c r="H409" s="81"/>
      <c r="I409" s="81"/>
      <c r="J409" s="203"/>
    </row>
    <row r="410" spans="1:10" ht="15">
      <c r="A410" s="81"/>
      <c r="B410" s="112"/>
      <c r="C410" s="271"/>
      <c r="D410" s="141"/>
      <c r="E410" s="141"/>
      <c r="F410" s="141"/>
      <c r="G410" s="81"/>
      <c r="H410" s="81"/>
      <c r="I410" s="81"/>
      <c r="J410" s="203"/>
    </row>
    <row r="411" spans="1:10" ht="15">
      <c r="A411" s="81"/>
      <c r="B411" s="112"/>
      <c r="C411" s="271"/>
      <c r="D411" s="141"/>
      <c r="E411" s="141"/>
      <c r="F411" s="141"/>
      <c r="G411" s="81"/>
      <c r="H411" s="81"/>
      <c r="I411" s="81"/>
      <c r="J411" s="203"/>
    </row>
    <row r="412" spans="1:10" ht="15">
      <c r="A412" s="81"/>
      <c r="B412" s="112"/>
      <c r="C412" s="141"/>
      <c r="D412" s="141"/>
      <c r="E412" s="141"/>
      <c r="F412" s="141"/>
      <c r="G412" s="81"/>
      <c r="H412" s="81"/>
      <c r="I412" s="81"/>
      <c r="J412" s="203"/>
    </row>
    <row r="413" spans="1:10" ht="15">
      <c r="A413" s="81"/>
      <c r="B413" s="112"/>
      <c r="C413" s="141"/>
      <c r="D413" s="141"/>
      <c r="E413" s="141"/>
      <c r="F413" s="141"/>
      <c r="G413" s="81"/>
      <c r="H413" s="81"/>
      <c r="I413" s="81"/>
      <c r="J413" s="203"/>
    </row>
    <row r="414" spans="1:10" ht="15">
      <c r="A414" s="81"/>
      <c r="B414" s="112"/>
      <c r="C414" s="141"/>
      <c r="D414" s="141"/>
      <c r="E414" s="141"/>
      <c r="F414" s="141"/>
      <c r="G414" s="81"/>
      <c r="H414" s="81"/>
      <c r="I414" s="81"/>
      <c r="J414" s="203"/>
    </row>
    <row r="415" spans="1:10" s="176" customFormat="1" ht="15">
      <c r="A415" s="187"/>
      <c r="B415" s="191"/>
      <c r="C415" s="187"/>
      <c r="D415" s="187"/>
      <c r="E415" s="187"/>
      <c r="F415" s="187"/>
      <c r="G415" s="187"/>
      <c r="H415" s="187"/>
      <c r="I415" s="187"/>
      <c r="J415" s="202"/>
    </row>
    <row r="416" spans="1:10" ht="15">
      <c r="A416" s="203"/>
      <c r="B416" s="203"/>
      <c r="C416" s="273"/>
      <c r="D416" s="141"/>
      <c r="E416" s="141"/>
      <c r="F416" s="141"/>
      <c r="G416" s="81"/>
      <c r="H416" s="81"/>
      <c r="I416" s="81"/>
      <c r="J416" s="203"/>
    </row>
    <row r="417" spans="1:10" ht="15">
      <c r="A417" s="81"/>
      <c r="B417" s="226"/>
      <c r="C417" s="274"/>
      <c r="D417" s="274"/>
      <c r="E417" s="81"/>
      <c r="F417" s="81"/>
      <c r="G417" s="81"/>
      <c r="H417" s="81"/>
      <c r="I417" s="81"/>
      <c r="J417" s="203"/>
    </row>
    <row r="418" spans="1:10" ht="15">
      <c r="A418" s="81"/>
      <c r="B418" s="226"/>
      <c r="C418" s="274"/>
      <c r="D418" s="274"/>
      <c r="E418" s="81"/>
      <c r="F418" s="81"/>
      <c r="G418" s="81"/>
      <c r="H418" s="81"/>
      <c r="I418" s="81"/>
      <c r="J418" s="203"/>
    </row>
    <row r="419" spans="1:10" ht="15">
      <c r="A419" s="81"/>
      <c r="B419" s="226"/>
      <c r="C419" s="274"/>
      <c r="D419" s="274"/>
      <c r="E419" s="81"/>
      <c r="F419" s="81"/>
      <c r="G419" s="81"/>
      <c r="H419" s="81"/>
      <c r="I419" s="81"/>
      <c r="J419" s="203"/>
    </row>
    <row r="420" spans="1:10" ht="15">
      <c r="A420" s="81"/>
      <c r="B420" s="226"/>
      <c r="C420" s="274"/>
      <c r="D420" s="274"/>
      <c r="E420" s="81"/>
      <c r="F420" s="81"/>
      <c r="G420" s="81"/>
      <c r="H420" s="81"/>
      <c r="I420" s="81"/>
      <c r="J420" s="203"/>
    </row>
    <row r="421" spans="1:10" ht="15">
      <c r="A421" s="81"/>
      <c r="B421" s="226"/>
      <c r="C421" s="274"/>
      <c r="D421" s="274"/>
      <c r="E421" s="81"/>
      <c r="F421" s="81"/>
      <c r="G421" s="81"/>
      <c r="H421" s="81"/>
      <c r="I421" s="81"/>
      <c r="J421" s="203"/>
    </row>
    <row r="422" spans="1:10" ht="15">
      <c r="A422" s="81"/>
      <c r="B422" s="226"/>
      <c r="C422" s="274"/>
      <c r="D422" s="274"/>
      <c r="E422" s="81"/>
      <c r="F422" s="81"/>
      <c r="G422" s="81"/>
      <c r="H422" s="81"/>
      <c r="I422" s="81"/>
      <c r="J422" s="203"/>
    </row>
    <row r="423" spans="1:10" s="188" customFormat="1" ht="15">
      <c r="A423" s="189"/>
      <c r="B423" s="275"/>
      <c r="C423" s="276"/>
      <c r="D423" s="276"/>
      <c r="E423" s="189"/>
      <c r="F423" s="189"/>
      <c r="G423" s="189"/>
      <c r="H423" s="189"/>
      <c r="I423" s="189"/>
      <c r="J423" s="207"/>
    </row>
    <row r="424" spans="1:10" ht="15">
      <c r="A424" s="81"/>
      <c r="B424" s="226"/>
      <c r="C424" s="274"/>
      <c r="D424" s="274"/>
      <c r="E424" s="81"/>
      <c r="F424" s="81"/>
      <c r="G424" s="81"/>
      <c r="H424" s="81"/>
      <c r="I424" s="81"/>
      <c r="J424" s="203"/>
    </row>
    <row r="425" spans="1:10" ht="15">
      <c r="A425" s="81"/>
      <c r="B425" s="277"/>
      <c r="C425" s="274"/>
      <c r="D425" s="81"/>
      <c r="E425" s="81"/>
      <c r="F425" s="81"/>
      <c r="G425" s="81"/>
      <c r="H425" s="81"/>
      <c r="I425" s="81"/>
      <c r="J425" s="203"/>
    </row>
    <row r="426" spans="1:10" ht="15">
      <c r="A426" s="81"/>
      <c r="B426" s="111"/>
      <c r="C426" s="278"/>
      <c r="D426" s="81"/>
      <c r="E426" s="81"/>
      <c r="F426" s="81"/>
      <c r="G426" s="81"/>
      <c r="H426" s="81"/>
      <c r="I426" s="81"/>
      <c r="J426" s="203"/>
    </row>
    <row r="427" spans="1:10" ht="15">
      <c r="A427" s="81"/>
      <c r="B427" s="251"/>
      <c r="C427" s="141"/>
      <c r="D427" s="81"/>
      <c r="E427" s="81"/>
      <c r="F427" s="81"/>
      <c r="G427" s="81"/>
      <c r="H427" s="81"/>
      <c r="I427" s="81"/>
      <c r="J427" s="203"/>
    </row>
    <row r="428" spans="1:10" ht="15">
      <c r="A428" s="81"/>
      <c r="B428" s="251"/>
      <c r="C428" s="141"/>
      <c r="D428" s="81"/>
      <c r="E428" s="81"/>
      <c r="F428" s="81"/>
      <c r="G428" s="81"/>
      <c r="H428" s="81"/>
      <c r="I428" s="81"/>
      <c r="J428" s="203"/>
    </row>
    <row r="429" spans="1:10" ht="15">
      <c r="A429" s="81"/>
      <c r="B429" s="251"/>
      <c r="C429" s="141"/>
      <c r="D429" s="81"/>
      <c r="E429" s="81"/>
      <c r="F429" s="81"/>
      <c r="G429" s="81"/>
      <c r="H429" s="81"/>
      <c r="I429" s="81"/>
      <c r="J429" s="203"/>
    </row>
    <row r="430" spans="1:10" ht="15">
      <c r="A430" s="81"/>
      <c r="B430" s="251"/>
      <c r="C430" s="141"/>
      <c r="D430" s="81"/>
      <c r="E430" s="81"/>
      <c r="F430" s="81"/>
      <c r="G430" s="81"/>
      <c r="H430" s="81"/>
      <c r="I430" s="81"/>
      <c r="J430" s="203"/>
    </row>
    <row r="431" spans="1:10" s="176" customFormat="1" ht="15">
      <c r="A431" s="187"/>
      <c r="B431" s="279"/>
      <c r="C431" s="187"/>
      <c r="D431" s="187"/>
      <c r="E431" s="187"/>
      <c r="F431" s="187"/>
      <c r="G431" s="187"/>
      <c r="H431" s="187"/>
      <c r="I431" s="187"/>
      <c r="J431" s="202"/>
    </row>
    <row r="432" spans="1:10" ht="15">
      <c r="A432" s="81"/>
      <c r="B432" s="251"/>
      <c r="C432" s="141"/>
      <c r="D432" s="81"/>
      <c r="E432" s="81"/>
      <c r="F432" s="81"/>
      <c r="G432" s="81"/>
      <c r="H432" s="81"/>
      <c r="I432" s="81"/>
      <c r="J432" s="203"/>
    </row>
    <row r="433" spans="1:10" ht="15">
      <c r="A433" s="81"/>
      <c r="B433" s="277"/>
      <c r="C433" s="274"/>
      <c r="D433" s="81"/>
      <c r="E433" s="81"/>
      <c r="F433" s="81"/>
      <c r="G433" s="81"/>
      <c r="H433" s="81"/>
      <c r="I433" s="81"/>
      <c r="J433" s="203"/>
    </row>
    <row r="434" spans="1:10" ht="15">
      <c r="A434" s="81"/>
      <c r="B434" s="111"/>
      <c r="C434" s="278"/>
      <c r="D434" s="81"/>
      <c r="E434" s="81"/>
      <c r="F434" s="81"/>
      <c r="G434" s="81"/>
      <c r="H434" s="81"/>
      <c r="I434" s="81"/>
      <c r="J434" s="203"/>
    </row>
    <row r="435" spans="1:10" ht="15">
      <c r="A435" s="81"/>
      <c r="B435" s="112"/>
      <c r="C435" s="141"/>
      <c r="D435" s="81"/>
      <c r="E435" s="81"/>
      <c r="F435" s="81"/>
      <c r="G435" s="81"/>
      <c r="H435" s="81"/>
      <c r="I435" s="81"/>
      <c r="J435" s="203"/>
    </row>
    <row r="436" spans="1:10" ht="15">
      <c r="A436" s="81"/>
      <c r="B436" s="112"/>
      <c r="C436" s="141"/>
      <c r="D436" s="81"/>
      <c r="E436" s="81"/>
      <c r="F436" s="81"/>
      <c r="G436" s="81"/>
      <c r="H436" s="81"/>
      <c r="I436" s="81"/>
      <c r="J436" s="203"/>
    </row>
    <row r="437" spans="1:10" ht="15">
      <c r="A437" s="81"/>
      <c r="B437" s="112"/>
      <c r="C437" s="141"/>
      <c r="D437" s="81"/>
      <c r="E437" s="81"/>
      <c r="F437" s="81"/>
      <c r="G437" s="81"/>
      <c r="H437" s="81"/>
      <c r="I437" s="81"/>
      <c r="J437" s="203"/>
    </row>
    <row r="438" spans="1:10" ht="15">
      <c r="A438" s="81"/>
      <c r="B438" s="112"/>
      <c r="C438" s="141"/>
      <c r="D438" s="81"/>
      <c r="E438" s="81"/>
      <c r="F438" s="81"/>
      <c r="G438" s="81"/>
      <c r="H438" s="81"/>
      <c r="I438" s="81"/>
      <c r="J438" s="203"/>
    </row>
    <row r="439" spans="1:10" s="176" customFormat="1" ht="15">
      <c r="A439" s="187"/>
      <c r="B439" s="191"/>
      <c r="C439" s="187"/>
      <c r="D439" s="187"/>
      <c r="E439" s="187"/>
      <c r="F439" s="187"/>
      <c r="G439" s="187"/>
      <c r="H439" s="187"/>
      <c r="I439" s="187"/>
      <c r="J439" s="202"/>
    </row>
    <row r="440" spans="1:10" ht="15">
      <c r="A440" s="81"/>
      <c r="B440" s="112"/>
      <c r="C440" s="141"/>
      <c r="D440" s="81"/>
      <c r="E440" s="81"/>
      <c r="F440" s="81"/>
      <c r="G440" s="81"/>
      <c r="H440" s="81"/>
      <c r="I440" s="81"/>
      <c r="J440" s="203"/>
    </row>
    <row r="441" spans="1:10" ht="15">
      <c r="A441" s="81"/>
      <c r="B441" s="112"/>
      <c r="C441" s="141"/>
      <c r="D441" s="141"/>
      <c r="E441" s="81"/>
      <c r="F441" s="81"/>
      <c r="G441" s="81"/>
      <c r="H441" s="81"/>
      <c r="I441" s="81"/>
      <c r="J441" s="203"/>
    </row>
    <row r="442" spans="1:10" ht="15">
      <c r="A442" s="81"/>
      <c r="B442" s="226"/>
      <c r="C442" s="274"/>
      <c r="D442" s="141"/>
      <c r="E442" s="81"/>
      <c r="F442" s="81"/>
      <c r="G442" s="81"/>
      <c r="H442" s="81"/>
      <c r="I442" s="81"/>
      <c r="J442" s="203"/>
    </row>
    <row r="443" spans="1:10" ht="15">
      <c r="A443" s="81"/>
      <c r="B443" s="112"/>
      <c r="C443" s="141"/>
      <c r="D443" s="141"/>
      <c r="E443" s="81"/>
      <c r="F443" s="81"/>
      <c r="G443" s="81"/>
      <c r="H443" s="81"/>
      <c r="I443" s="81"/>
      <c r="J443" s="203"/>
    </row>
    <row r="444" spans="1:10" ht="15">
      <c r="A444" s="81"/>
      <c r="B444" s="112"/>
      <c r="C444" s="141"/>
      <c r="D444" s="141"/>
      <c r="E444" s="81"/>
      <c r="F444" s="81"/>
      <c r="G444" s="81"/>
      <c r="H444" s="81"/>
      <c r="I444" s="81"/>
      <c r="J444" s="203"/>
    </row>
    <row r="445" spans="1:10" ht="15">
      <c r="A445" s="81"/>
      <c r="B445" s="112"/>
      <c r="C445" s="141"/>
      <c r="D445" s="141"/>
      <c r="E445" s="81"/>
      <c r="F445" s="81"/>
      <c r="G445" s="81"/>
      <c r="H445" s="81"/>
      <c r="I445" s="81"/>
      <c r="J445" s="203"/>
    </row>
    <row r="446" spans="1:10" ht="15">
      <c r="A446" s="81"/>
      <c r="B446" s="112"/>
      <c r="C446" s="141"/>
      <c r="D446" s="141"/>
      <c r="E446" s="81"/>
      <c r="F446" s="81"/>
      <c r="G446" s="81"/>
      <c r="H446" s="81"/>
      <c r="I446" s="81"/>
      <c r="J446" s="203"/>
    </row>
    <row r="447" spans="1:10" s="188" customFormat="1" ht="15">
      <c r="A447" s="189"/>
      <c r="B447" s="280"/>
      <c r="C447" s="189"/>
      <c r="D447" s="189"/>
      <c r="E447" s="189"/>
      <c r="F447" s="189"/>
      <c r="G447" s="189"/>
      <c r="H447" s="189"/>
      <c r="I447" s="189"/>
      <c r="J447" s="207"/>
    </row>
    <row r="448" spans="1:10" ht="15">
      <c r="A448" s="81"/>
      <c r="B448" s="112"/>
      <c r="C448" s="141"/>
      <c r="D448" s="141"/>
      <c r="E448" s="81"/>
      <c r="F448" s="81"/>
      <c r="G448" s="81"/>
      <c r="H448" s="81"/>
      <c r="I448" s="81"/>
      <c r="J448" s="203"/>
    </row>
    <row r="449" spans="1:10" ht="15">
      <c r="A449" s="81"/>
      <c r="B449" s="281"/>
      <c r="C449" s="282"/>
      <c r="D449" s="278"/>
      <c r="E449" s="81"/>
      <c r="F449" s="81"/>
      <c r="G449" s="81"/>
      <c r="H449" s="81"/>
      <c r="I449" s="81"/>
      <c r="J449" s="203"/>
    </row>
    <row r="450" spans="1:10" ht="15">
      <c r="A450" s="81"/>
      <c r="B450" s="281"/>
      <c r="C450" s="282"/>
      <c r="D450" s="278"/>
      <c r="E450" s="81"/>
      <c r="F450" s="81"/>
      <c r="G450" s="81"/>
      <c r="H450" s="81"/>
      <c r="I450" s="81"/>
      <c r="J450" s="203"/>
    </row>
    <row r="451" spans="1:10" ht="15">
      <c r="A451" s="81"/>
      <c r="B451" s="281"/>
      <c r="C451" s="282"/>
      <c r="D451" s="278"/>
      <c r="E451" s="81"/>
      <c r="F451" s="81"/>
      <c r="G451" s="81"/>
      <c r="H451" s="81"/>
      <c r="I451" s="81"/>
      <c r="J451" s="203"/>
    </row>
    <row r="452" spans="1:10" ht="15">
      <c r="A452" s="81"/>
      <c r="B452" s="112"/>
      <c r="C452" s="141"/>
      <c r="D452" s="141"/>
      <c r="E452" s="81"/>
      <c r="F452" s="81"/>
      <c r="G452" s="81"/>
      <c r="H452" s="81"/>
      <c r="I452" s="81"/>
      <c r="J452" s="203"/>
    </row>
    <row r="453" spans="1:10" ht="15">
      <c r="A453" s="81"/>
      <c r="B453" s="112"/>
      <c r="C453" s="141"/>
      <c r="D453" s="141"/>
      <c r="E453" s="81"/>
      <c r="F453" s="81"/>
      <c r="G453" s="81"/>
      <c r="H453" s="81"/>
      <c r="I453" s="81"/>
      <c r="J453" s="203"/>
    </row>
    <row r="454" spans="1:10" ht="15">
      <c r="A454" s="81"/>
      <c r="B454" s="112"/>
      <c r="C454" s="141"/>
      <c r="D454" s="141"/>
      <c r="E454" s="81"/>
      <c r="F454" s="81"/>
      <c r="G454" s="81"/>
      <c r="H454" s="81"/>
      <c r="I454" s="81"/>
      <c r="J454" s="203"/>
    </row>
    <row r="455" spans="1:10" s="188" customFormat="1" ht="15">
      <c r="A455" s="189"/>
      <c r="B455" s="280"/>
      <c r="C455" s="189"/>
      <c r="D455" s="189"/>
      <c r="E455" s="189"/>
      <c r="F455" s="189"/>
      <c r="G455" s="189"/>
      <c r="H455" s="189"/>
      <c r="I455" s="189"/>
      <c r="J455" s="207"/>
    </row>
    <row r="456" spans="1:10" ht="15">
      <c r="A456" s="81"/>
      <c r="B456" s="112"/>
      <c r="C456" s="141"/>
      <c r="D456" s="141"/>
      <c r="E456" s="81"/>
      <c r="F456" s="81"/>
      <c r="G456" s="81"/>
      <c r="H456" s="81"/>
      <c r="I456" s="81"/>
      <c r="J456" s="203"/>
    </row>
    <row r="457" spans="1:10" ht="15">
      <c r="A457" s="81"/>
      <c r="B457" s="226"/>
      <c r="C457" s="274"/>
      <c r="D457" s="278"/>
      <c r="E457" s="81"/>
      <c r="F457" s="81"/>
      <c r="G457" s="81"/>
      <c r="H457" s="81"/>
      <c r="I457" s="81"/>
      <c r="J457" s="203"/>
    </row>
    <row r="458" spans="1:10" ht="15">
      <c r="A458" s="81"/>
      <c r="B458" s="251"/>
      <c r="C458" s="141"/>
      <c r="D458" s="278"/>
      <c r="E458" s="81"/>
      <c r="F458" s="81"/>
      <c r="G458" s="81"/>
      <c r="H458" s="81"/>
      <c r="I458" s="81"/>
      <c r="J458" s="203"/>
    </row>
    <row r="459" spans="1:10" ht="15">
      <c r="A459" s="81"/>
      <c r="B459" s="251"/>
      <c r="C459" s="141"/>
      <c r="D459" s="278"/>
      <c r="E459" s="81"/>
      <c r="F459" s="81"/>
      <c r="G459" s="81"/>
      <c r="H459" s="81"/>
      <c r="I459" s="81"/>
      <c r="J459" s="203"/>
    </row>
    <row r="460" spans="1:10" ht="15">
      <c r="A460" s="81"/>
      <c r="B460" s="251"/>
      <c r="C460" s="141"/>
      <c r="D460" s="141"/>
      <c r="E460" s="81"/>
      <c r="F460" s="81"/>
      <c r="G460" s="81"/>
      <c r="H460" s="81"/>
      <c r="I460" s="81"/>
      <c r="J460" s="203"/>
    </row>
    <row r="461" spans="1:10" ht="15">
      <c r="A461" s="81"/>
      <c r="B461" s="251"/>
      <c r="C461" s="141"/>
      <c r="D461" s="141"/>
      <c r="E461" s="81"/>
      <c r="F461" s="81"/>
      <c r="G461" s="81"/>
      <c r="H461" s="81"/>
      <c r="I461" s="81"/>
      <c r="J461" s="203"/>
    </row>
    <row r="462" spans="1:10" ht="15">
      <c r="A462" s="81"/>
      <c r="B462" s="111"/>
      <c r="C462" s="110"/>
      <c r="D462" s="141"/>
      <c r="E462" s="81"/>
      <c r="F462" s="81"/>
      <c r="G462" s="81"/>
      <c r="H462" s="81"/>
      <c r="I462" s="81"/>
      <c r="J462" s="203"/>
    </row>
    <row r="463" spans="1:10" ht="15">
      <c r="A463" s="81"/>
      <c r="B463" s="251"/>
      <c r="C463" s="141"/>
      <c r="D463" s="141"/>
      <c r="E463" s="81"/>
      <c r="F463" s="81"/>
      <c r="G463" s="81"/>
      <c r="H463" s="81"/>
      <c r="I463" s="81"/>
      <c r="J463" s="203"/>
    </row>
    <row r="464" spans="1:10" s="188" customFormat="1" ht="15">
      <c r="A464" s="189"/>
      <c r="B464" s="283"/>
      <c r="C464" s="189"/>
      <c r="D464" s="189"/>
      <c r="E464" s="189"/>
      <c r="F464" s="189"/>
      <c r="G464" s="189"/>
      <c r="H464" s="189"/>
      <c r="I464" s="189"/>
      <c r="J464" s="207"/>
    </row>
    <row r="465" spans="1:10" ht="15">
      <c r="A465" s="81"/>
      <c r="B465" s="251"/>
      <c r="C465" s="141"/>
      <c r="D465" s="141"/>
      <c r="E465" s="81"/>
      <c r="F465" s="81"/>
      <c r="G465" s="81"/>
      <c r="H465" s="81"/>
      <c r="I465" s="81"/>
      <c r="J465" s="203"/>
    </row>
    <row r="466" spans="1:10" ht="15">
      <c r="A466" s="81"/>
      <c r="B466" s="226"/>
      <c r="C466" s="274"/>
      <c r="D466" s="81"/>
      <c r="E466" s="81"/>
      <c r="F466" s="81"/>
      <c r="G466" s="81"/>
      <c r="H466" s="81"/>
      <c r="I466" s="81"/>
      <c r="J466" s="203"/>
    </row>
    <row r="467" spans="1:10" ht="15">
      <c r="A467" s="81"/>
      <c r="B467" s="82"/>
      <c r="C467" s="81"/>
      <c r="D467" s="81"/>
      <c r="E467" s="81"/>
      <c r="F467" s="81"/>
      <c r="G467" s="81"/>
      <c r="H467" s="81"/>
      <c r="I467" s="81"/>
      <c r="J467" s="203"/>
    </row>
    <row r="468" spans="1:10" ht="15">
      <c r="A468" s="81"/>
      <c r="B468" s="82"/>
      <c r="C468" s="81"/>
      <c r="D468" s="81"/>
      <c r="E468" s="81"/>
      <c r="F468" s="81"/>
      <c r="G468" s="81"/>
      <c r="H468" s="81"/>
      <c r="I468" s="81"/>
      <c r="J468" s="203"/>
    </row>
    <row r="469" spans="1:10" ht="15">
      <c r="A469" s="81"/>
      <c r="B469" s="82"/>
      <c r="C469" s="81"/>
      <c r="D469" s="81"/>
      <c r="E469" s="81"/>
      <c r="F469" s="81"/>
      <c r="G469" s="81"/>
      <c r="H469" s="81"/>
      <c r="I469" s="81"/>
      <c r="J469" s="203"/>
    </row>
    <row r="470" spans="1:10" ht="15">
      <c r="A470" s="81"/>
      <c r="B470" s="82"/>
      <c r="C470" s="81"/>
      <c r="D470" s="81"/>
      <c r="E470" s="81"/>
      <c r="F470" s="81"/>
      <c r="G470" s="81"/>
      <c r="H470" s="81"/>
      <c r="I470" s="81"/>
      <c r="J470" s="203"/>
    </row>
    <row r="471" spans="1:10" ht="15">
      <c r="A471" s="81"/>
      <c r="B471" s="82"/>
      <c r="C471" s="81"/>
      <c r="D471" s="81"/>
      <c r="E471" s="81"/>
      <c r="F471" s="81"/>
      <c r="G471" s="81"/>
      <c r="H471" s="81"/>
      <c r="I471" s="81"/>
      <c r="J471" s="203"/>
    </row>
    <row r="472" spans="1:10" s="188" customFormat="1" ht="15">
      <c r="A472" s="189"/>
      <c r="B472" s="280"/>
      <c r="C472" s="189"/>
      <c r="D472" s="189"/>
      <c r="E472" s="189"/>
      <c r="F472" s="189"/>
      <c r="G472" s="189"/>
      <c r="H472" s="189"/>
      <c r="I472" s="189"/>
      <c r="J472" s="207"/>
    </row>
    <row r="473" spans="1:10" ht="15">
      <c r="A473" s="81"/>
      <c r="B473" s="82"/>
      <c r="C473" s="81"/>
      <c r="D473" s="81"/>
      <c r="E473" s="81"/>
      <c r="F473" s="81"/>
      <c r="G473" s="81"/>
      <c r="H473" s="81"/>
      <c r="I473" s="81"/>
      <c r="J473" s="203"/>
    </row>
    <row r="474" spans="1:10" ht="15">
      <c r="A474" s="81"/>
      <c r="B474" s="112"/>
      <c r="C474" s="271"/>
      <c r="D474" s="141"/>
      <c r="E474" s="81"/>
      <c r="F474" s="81"/>
      <c r="G474" s="81"/>
      <c r="H474" s="81"/>
      <c r="I474" s="81"/>
      <c r="J474" s="203"/>
    </row>
    <row r="475" spans="1:10" ht="15">
      <c r="A475" s="81"/>
      <c r="B475" s="112"/>
      <c r="C475" s="271"/>
      <c r="D475" s="141"/>
      <c r="E475" s="81"/>
      <c r="F475" s="81"/>
      <c r="G475" s="81"/>
      <c r="H475" s="81"/>
      <c r="I475" s="81"/>
      <c r="J475" s="203"/>
    </row>
    <row r="476" spans="1:10" ht="15">
      <c r="A476" s="81"/>
      <c r="B476" s="112"/>
      <c r="C476" s="271"/>
      <c r="D476" s="141"/>
      <c r="E476" s="81"/>
      <c r="F476" s="81"/>
      <c r="G476" s="81"/>
      <c r="H476" s="81"/>
      <c r="I476" s="81"/>
      <c r="J476" s="203"/>
    </row>
    <row r="477" spans="1:10" ht="15">
      <c r="A477" s="81"/>
      <c r="B477" s="112"/>
      <c r="C477" s="141"/>
      <c r="D477" s="141"/>
      <c r="E477" s="81"/>
      <c r="F477" s="81"/>
      <c r="G477" s="81"/>
      <c r="H477" s="81"/>
      <c r="I477" s="81"/>
      <c r="J477" s="203"/>
    </row>
    <row r="478" spans="1:10" ht="15">
      <c r="A478" s="81"/>
      <c r="B478" s="112"/>
      <c r="C478" s="141"/>
      <c r="D478" s="141"/>
      <c r="E478" s="81"/>
      <c r="F478" s="81"/>
      <c r="G478" s="81"/>
      <c r="H478" s="81"/>
      <c r="I478" s="81"/>
      <c r="J478" s="203"/>
    </row>
    <row r="479" spans="1:10" ht="15">
      <c r="A479" s="81"/>
      <c r="B479" s="112"/>
      <c r="C479" s="141"/>
      <c r="D479" s="141"/>
      <c r="E479" s="81"/>
      <c r="F479" s="81"/>
      <c r="G479" s="81"/>
      <c r="H479" s="81"/>
      <c r="I479" s="81"/>
      <c r="J479" s="203"/>
    </row>
    <row r="480" spans="1:10" s="188" customFormat="1" ht="15">
      <c r="A480" s="189"/>
      <c r="B480" s="280"/>
      <c r="C480" s="189"/>
      <c r="D480" s="189"/>
      <c r="E480" s="189"/>
      <c r="F480" s="189"/>
      <c r="G480" s="189"/>
      <c r="H480" s="189"/>
      <c r="I480" s="189"/>
      <c r="J480" s="207"/>
    </row>
    <row r="481" spans="1:10" ht="15">
      <c r="A481" s="81"/>
      <c r="B481" s="112"/>
      <c r="C481" s="271"/>
      <c r="D481" s="141"/>
      <c r="E481" s="81"/>
      <c r="F481" s="81"/>
      <c r="G481" s="81"/>
      <c r="H481" s="81"/>
      <c r="I481" s="81"/>
      <c r="J481" s="203"/>
    </row>
    <row r="482" spans="1:10" ht="15">
      <c r="A482" s="81"/>
      <c r="B482" s="112"/>
      <c r="C482" s="271"/>
      <c r="D482" s="141"/>
      <c r="E482" s="81"/>
      <c r="F482" s="81"/>
      <c r="G482" s="81"/>
      <c r="H482" s="81"/>
      <c r="I482" s="81"/>
      <c r="J482" s="203"/>
    </row>
    <row r="483" spans="1:10" ht="15">
      <c r="A483" s="81"/>
      <c r="B483" s="112"/>
      <c r="C483" s="271"/>
      <c r="D483" s="141"/>
      <c r="E483" s="81"/>
      <c r="F483" s="81"/>
      <c r="G483" s="81"/>
      <c r="H483" s="81"/>
      <c r="I483" s="81"/>
      <c r="J483" s="203"/>
    </row>
    <row r="484" spans="1:10" ht="15">
      <c r="A484" s="81"/>
      <c r="B484" s="112"/>
      <c r="C484" s="141"/>
      <c r="D484" s="141"/>
      <c r="E484" s="81"/>
      <c r="F484" s="81"/>
      <c r="G484" s="81"/>
      <c r="H484" s="81"/>
      <c r="I484" s="81"/>
      <c r="J484" s="203"/>
    </row>
    <row r="485" spans="1:10" ht="15">
      <c r="A485" s="81"/>
      <c r="B485" s="112"/>
      <c r="C485" s="141"/>
      <c r="D485" s="141"/>
      <c r="E485" s="81"/>
      <c r="F485" s="81"/>
      <c r="G485" s="81"/>
      <c r="H485" s="81"/>
      <c r="I485" s="81"/>
      <c r="J485" s="203"/>
    </row>
    <row r="486" spans="1:10" ht="15">
      <c r="A486" s="81"/>
      <c r="B486" s="112"/>
      <c r="C486" s="141"/>
      <c r="D486" s="141"/>
      <c r="E486" s="81"/>
      <c r="F486" s="81"/>
      <c r="G486" s="81"/>
      <c r="H486" s="81"/>
      <c r="I486" s="81"/>
      <c r="J486" s="203"/>
    </row>
    <row r="487" spans="1:10" ht="15">
      <c r="A487" s="81"/>
      <c r="B487" s="112"/>
      <c r="C487" s="141"/>
      <c r="D487" s="141"/>
      <c r="E487" s="81"/>
      <c r="F487" s="81"/>
      <c r="G487" s="81"/>
      <c r="H487" s="81"/>
      <c r="I487" s="81"/>
      <c r="J487" s="203"/>
    </row>
    <row r="488" spans="1:10" s="176" customFormat="1" ht="15">
      <c r="A488" s="187"/>
      <c r="B488" s="191"/>
      <c r="C488" s="187"/>
      <c r="D488" s="187"/>
      <c r="E488" s="187"/>
      <c r="F488" s="187"/>
      <c r="G488" s="187"/>
      <c r="H488" s="187"/>
      <c r="I488" s="187"/>
      <c r="J488" s="202"/>
    </row>
    <row r="489" spans="1:10" ht="15">
      <c r="A489" s="212"/>
      <c r="B489" s="212"/>
      <c r="C489" s="284"/>
      <c r="D489" s="212"/>
      <c r="E489" s="212"/>
      <c r="F489" s="212"/>
      <c r="G489" s="212"/>
      <c r="H489" s="81"/>
      <c r="I489" s="212"/>
      <c r="J489" s="203"/>
    </row>
    <row r="490" spans="1:10" ht="15">
      <c r="A490" s="203"/>
      <c r="B490" s="112"/>
      <c r="C490" s="141"/>
      <c r="D490" s="285"/>
      <c r="E490" s="203"/>
      <c r="F490" s="212"/>
      <c r="G490" s="286"/>
      <c r="H490" s="81"/>
      <c r="I490" s="203"/>
      <c r="J490" s="203"/>
    </row>
    <row r="491" spans="1:10" ht="15">
      <c r="A491" s="203"/>
      <c r="B491" s="112"/>
      <c r="C491" s="141"/>
      <c r="D491" s="285"/>
      <c r="E491" s="203"/>
      <c r="F491" s="212"/>
      <c r="G491" s="286"/>
      <c r="H491" s="81"/>
      <c r="I491" s="203"/>
      <c r="J491" s="203"/>
    </row>
    <row r="492" spans="1:10" ht="15">
      <c r="A492" s="203"/>
      <c r="B492" s="112"/>
      <c r="C492" s="141"/>
      <c r="D492" s="285"/>
      <c r="E492" s="203"/>
      <c r="F492" s="212"/>
      <c r="G492" s="286"/>
      <c r="H492" s="81"/>
      <c r="I492" s="203"/>
      <c r="J492" s="203"/>
    </row>
    <row r="493" spans="1:10" ht="15">
      <c r="A493" s="203"/>
      <c r="B493" s="112"/>
      <c r="C493" s="141"/>
      <c r="D493" s="285"/>
      <c r="E493" s="203"/>
      <c r="F493" s="212"/>
      <c r="G493" s="286"/>
      <c r="H493" s="81"/>
      <c r="I493" s="203"/>
      <c r="J493" s="203"/>
    </row>
    <row r="494" spans="1:10" ht="15">
      <c r="A494" s="203"/>
      <c r="B494" s="112"/>
      <c r="C494" s="141"/>
      <c r="D494" s="285"/>
      <c r="E494" s="203"/>
      <c r="F494" s="212"/>
      <c r="G494" s="286"/>
      <c r="H494" s="81"/>
      <c r="I494" s="203"/>
      <c r="J494" s="203"/>
    </row>
    <row r="495" spans="1:10" ht="15">
      <c r="A495" s="203"/>
      <c r="B495" s="112"/>
      <c r="C495" s="141"/>
      <c r="D495" s="285"/>
      <c r="E495" s="203"/>
      <c r="F495" s="212"/>
      <c r="G495" s="286"/>
      <c r="H495" s="81"/>
      <c r="I495" s="203"/>
      <c r="J495" s="203"/>
    </row>
    <row r="496" spans="1:10" ht="15">
      <c r="A496" s="203"/>
      <c r="B496" s="112"/>
      <c r="C496" s="141"/>
      <c r="D496" s="285"/>
      <c r="E496" s="203"/>
      <c r="F496" s="212"/>
      <c r="G496" s="286"/>
      <c r="H496" s="81"/>
      <c r="I496" s="203"/>
      <c r="J496" s="203"/>
    </row>
    <row r="497" spans="1:10" ht="15">
      <c r="A497" s="203"/>
      <c r="B497" s="203"/>
      <c r="C497" s="203"/>
      <c r="D497" s="285"/>
      <c r="E497" s="203"/>
      <c r="F497" s="212"/>
      <c r="G497" s="286"/>
      <c r="H497" s="286"/>
      <c r="I497" s="203"/>
      <c r="J497" s="203"/>
    </row>
    <row r="498" spans="1:10" ht="15">
      <c r="A498" s="203"/>
      <c r="B498" s="203"/>
      <c r="C498" s="203"/>
      <c r="D498" s="285"/>
      <c r="E498" s="203"/>
      <c r="F498" s="212"/>
      <c r="G498" s="286"/>
      <c r="H498" s="286"/>
      <c r="I498" s="203"/>
      <c r="J498" s="203"/>
    </row>
    <row r="499" spans="1:10" ht="15">
      <c r="A499" s="203"/>
      <c r="B499" s="112"/>
      <c r="C499" s="141"/>
      <c r="D499" s="285"/>
      <c r="E499" s="203"/>
      <c r="F499" s="212"/>
      <c r="G499" s="286"/>
      <c r="H499" s="81"/>
      <c r="I499" s="203"/>
      <c r="J499" s="203"/>
    </row>
    <row r="500" spans="1:10" ht="15">
      <c r="A500" s="203"/>
      <c r="B500" s="112"/>
      <c r="C500" s="141"/>
      <c r="D500" s="285"/>
      <c r="E500" s="203"/>
      <c r="F500" s="212"/>
      <c r="G500" s="286"/>
      <c r="H500" s="81"/>
      <c r="I500" s="203"/>
      <c r="J500" s="203"/>
    </row>
    <row r="501" spans="1:10" ht="15">
      <c r="A501" s="203"/>
      <c r="B501" s="112"/>
      <c r="C501" s="141"/>
      <c r="D501" s="285"/>
      <c r="E501" s="203"/>
      <c r="F501" s="212"/>
      <c r="G501" s="286"/>
      <c r="H501" s="81"/>
      <c r="I501" s="203"/>
      <c r="J501" s="203"/>
    </row>
    <row r="502" spans="1:10" ht="15">
      <c r="A502" s="203"/>
      <c r="B502" s="112"/>
      <c r="C502" s="141"/>
      <c r="D502" s="285"/>
      <c r="E502" s="203"/>
      <c r="F502" s="212"/>
      <c r="G502" s="286"/>
      <c r="H502" s="81"/>
      <c r="I502" s="203"/>
      <c r="J502" s="203"/>
    </row>
    <row r="503" spans="1:10" ht="15">
      <c r="A503" s="203"/>
      <c r="B503" s="112"/>
      <c r="C503" s="141"/>
      <c r="D503" s="285"/>
      <c r="E503" s="203"/>
      <c r="F503" s="212"/>
      <c r="G503" s="286"/>
      <c r="H503" s="81"/>
      <c r="I503" s="203"/>
      <c r="J503" s="203"/>
    </row>
    <row r="504" spans="1:10" ht="15">
      <c r="A504" s="203"/>
      <c r="B504" s="112"/>
      <c r="C504" s="141"/>
      <c r="D504" s="285"/>
      <c r="E504" s="203"/>
      <c r="F504" s="212"/>
      <c r="G504" s="286"/>
      <c r="H504" s="81"/>
      <c r="I504" s="203"/>
      <c r="J504" s="203"/>
    </row>
    <row r="505" spans="1:10" ht="15">
      <c r="A505" s="203"/>
      <c r="B505" s="112"/>
      <c r="C505" s="141"/>
      <c r="D505" s="285"/>
      <c r="E505" s="203"/>
      <c r="F505" s="212"/>
      <c r="G505" s="286"/>
      <c r="H505" s="81"/>
      <c r="I505" s="203"/>
      <c r="J505" s="203"/>
    </row>
    <row r="506" spans="1:10" ht="15">
      <c r="A506" s="203"/>
      <c r="B506" s="203"/>
      <c r="C506" s="203"/>
      <c r="D506" s="285"/>
      <c r="E506" s="203"/>
      <c r="F506" s="212"/>
      <c r="G506" s="286"/>
      <c r="H506" s="286"/>
      <c r="I506" s="203"/>
      <c r="J506" s="203"/>
    </row>
    <row r="507" spans="1:10" ht="15">
      <c r="A507" s="203"/>
      <c r="B507" s="203"/>
      <c r="C507" s="203"/>
      <c r="D507" s="285"/>
      <c r="E507" s="203"/>
      <c r="F507" s="212"/>
      <c r="G507" s="286"/>
      <c r="H507" s="286"/>
      <c r="I507" s="203"/>
      <c r="J507" s="203"/>
    </row>
    <row r="508" spans="1:10" ht="15">
      <c r="A508" s="203"/>
      <c r="B508" s="112"/>
      <c r="C508" s="141"/>
      <c r="D508" s="285"/>
      <c r="E508" s="203"/>
      <c r="F508" s="212"/>
      <c r="G508" s="286"/>
      <c r="H508" s="81"/>
      <c r="I508" s="203"/>
      <c r="J508" s="203"/>
    </row>
    <row r="509" spans="1:10" ht="15">
      <c r="A509" s="203"/>
      <c r="B509" s="112"/>
      <c r="C509" s="141"/>
      <c r="D509" s="285"/>
      <c r="E509" s="203"/>
      <c r="F509" s="212"/>
      <c r="G509" s="286"/>
      <c r="H509" s="81"/>
      <c r="I509" s="203"/>
      <c r="J509" s="203"/>
    </row>
    <row r="510" spans="1:10" ht="15">
      <c r="A510" s="203"/>
      <c r="B510" s="112"/>
      <c r="C510" s="141"/>
      <c r="D510" s="285"/>
      <c r="E510" s="203"/>
      <c r="F510" s="212"/>
      <c r="G510" s="286"/>
      <c r="H510" s="81"/>
      <c r="I510" s="203"/>
      <c r="J510" s="203"/>
    </row>
    <row r="511" spans="1:10" ht="15">
      <c r="A511" s="203"/>
      <c r="B511" s="112"/>
      <c r="C511" s="141"/>
      <c r="D511" s="285"/>
      <c r="E511" s="203"/>
      <c r="F511" s="212"/>
      <c r="G511" s="286"/>
      <c r="H511" s="81"/>
      <c r="I511" s="203"/>
      <c r="J511" s="203"/>
    </row>
    <row r="512" spans="1:10" ht="15">
      <c r="A512" s="203"/>
      <c r="B512" s="112"/>
      <c r="C512" s="141"/>
      <c r="D512" s="285"/>
      <c r="E512" s="203"/>
      <c r="F512" s="212"/>
      <c r="G512" s="286"/>
      <c r="H512" s="81"/>
      <c r="I512" s="203"/>
      <c r="J512" s="203"/>
    </row>
    <row r="513" spans="1:10" ht="15">
      <c r="A513" s="203"/>
      <c r="B513" s="112"/>
      <c r="C513" s="141"/>
      <c r="D513" s="285"/>
      <c r="E513" s="203"/>
      <c r="F513" s="212"/>
      <c r="G513" s="286"/>
      <c r="H513" s="81"/>
      <c r="I513" s="203"/>
      <c r="J513" s="203"/>
    </row>
    <row r="514" spans="1:10" ht="15">
      <c r="A514" s="203"/>
      <c r="B514" s="112"/>
      <c r="C514" s="141"/>
      <c r="D514" s="285"/>
      <c r="E514" s="203"/>
      <c r="F514" s="212"/>
      <c r="G514" s="286"/>
      <c r="H514" s="81"/>
      <c r="I514" s="203"/>
      <c r="J514" s="203"/>
    </row>
    <row r="515" spans="1:10" ht="15">
      <c r="A515" s="203"/>
      <c r="B515" s="203"/>
      <c r="C515" s="203"/>
      <c r="D515" s="285"/>
      <c r="E515" s="203"/>
      <c r="F515" s="212"/>
      <c r="G515" s="286"/>
      <c r="H515" s="286"/>
      <c r="I515" s="203"/>
      <c r="J515" s="203"/>
    </row>
    <row r="516" spans="1:10" ht="15">
      <c r="A516" s="203"/>
      <c r="B516" s="203"/>
      <c r="C516" s="203"/>
      <c r="D516" s="285"/>
      <c r="E516" s="203"/>
      <c r="F516" s="212"/>
      <c r="G516" s="286"/>
      <c r="H516" s="286"/>
      <c r="I516" s="203"/>
      <c r="J516" s="203"/>
    </row>
    <row r="517" spans="1:10" ht="15">
      <c r="A517" s="203"/>
      <c r="B517" s="112"/>
      <c r="C517" s="141"/>
      <c r="D517" s="285"/>
      <c r="E517" s="203"/>
      <c r="F517" s="212"/>
      <c r="G517" s="286"/>
      <c r="H517" s="81"/>
      <c r="I517" s="203"/>
      <c r="J517" s="203"/>
    </row>
    <row r="518" spans="1:10" ht="15">
      <c r="A518" s="203"/>
      <c r="B518" s="112"/>
      <c r="C518" s="141"/>
      <c r="D518" s="285"/>
      <c r="E518" s="203"/>
      <c r="F518" s="212"/>
      <c r="G518" s="286"/>
      <c r="H518" s="81"/>
      <c r="I518" s="203"/>
      <c r="J518" s="203"/>
    </row>
    <row r="519" spans="1:10" ht="15">
      <c r="A519" s="203"/>
      <c r="B519" s="112"/>
      <c r="C519" s="141"/>
      <c r="D519" s="285"/>
      <c r="E519" s="203"/>
      <c r="F519" s="212"/>
      <c r="G519" s="286"/>
      <c r="H519" s="81"/>
      <c r="I519" s="203"/>
      <c r="J519" s="203"/>
    </row>
    <row r="520" spans="1:10" ht="15">
      <c r="A520" s="203"/>
      <c r="B520" s="112"/>
      <c r="C520" s="141"/>
      <c r="D520" s="285"/>
      <c r="E520" s="203"/>
      <c r="F520" s="212"/>
      <c r="G520" s="286"/>
      <c r="H520" s="81"/>
      <c r="I520" s="203"/>
      <c r="J520" s="203"/>
    </row>
    <row r="521" spans="1:10" ht="15">
      <c r="A521" s="203"/>
      <c r="B521" s="112"/>
      <c r="C521" s="141"/>
      <c r="D521" s="285"/>
      <c r="E521" s="203"/>
      <c r="F521" s="212"/>
      <c r="G521" s="286"/>
      <c r="H521" s="81"/>
      <c r="I521" s="203"/>
      <c r="J521" s="203"/>
    </row>
    <row r="522" spans="1:10" ht="15">
      <c r="A522" s="203"/>
      <c r="B522" s="112"/>
      <c r="C522" s="141"/>
      <c r="D522" s="285"/>
      <c r="E522" s="203"/>
      <c r="F522" s="212"/>
      <c r="G522" s="286"/>
      <c r="H522" s="81"/>
      <c r="I522" s="203"/>
      <c r="J522" s="203"/>
    </row>
    <row r="523" spans="1:10" ht="15">
      <c r="A523" s="203"/>
      <c r="B523" s="112"/>
      <c r="C523" s="141"/>
      <c r="D523" s="285"/>
      <c r="E523" s="203"/>
      <c r="F523" s="212"/>
      <c r="G523" s="286"/>
      <c r="H523" s="81"/>
      <c r="I523" s="203"/>
      <c r="J523" s="203"/>
    </row>
    <row r="524" spans="1:10" ht="15">
      <c r="A524" s="203"/>
      <c r="B524" s="203"/>
      <c r="C524" s="203"/>
      <c r="D524" s="285"/>
      <c r="E524" s="203"/>
      <c r="F524" s="212"/>
      <c r="G524" s="286"/>
      <c r="H524" s="286"/>
      <c r="I524" s="203"/>
      <c r="J524" s="203"/>
    </row>
    <row r="525" spans="1:10" ht="15">
      <c r="A525" s="203"/>
      <c r="B525" s="203"/>
      <c r="C525" s="203"/>
      <c r="D525" s="285"/>
      <c r="E525" s="203"/>
      <c r="F525" s="212"/>
      <c r="G525" s="286"/>
      <c r="H525" s="286"/>
      <c r="I525" s="203"/>
      <c r="J525" s="203"/>
    </row>
    <row r="526" spans="1:10" ht="15">
      <c r="A526" s="203"/>
      <c r="B526" s="112"/>
      <c r="C526" s="141"/>
      <c r="D526" s="285"/>
      <c r="E526" s="203"/>
      <c r="F526" s="212"/>
      <c r="G526" s="286"/>
      <c r="H526" s="81"/>
      <c r="I526" s="203"/>
      <c r="J526" s="203"/>
    </row>
    <row r="527" spans="1:10" ht="15">
      <c r="A527" s="203"/>
      <c r="B527" s="112"/>
      <c r="C527" s="141"/>
      <c r="D527" s="285"/>
      <c r="E527" s="203"/>
      <c r="F527" s="212"/>
      <c r="G527" s="286"/>
      <c r="H527" s="81"/>
      <c r="I527" s="203"/>
      <c r="J527" s="203"/>
    </row>
    <row r="528" spans="1:10" ht="15">
      <c r="A528" s="203"/>
      <c r="B528" s="112"/>
      <c r="C528" s="141"/>
      <c r="D528" s="285"/>
      <c r="E528" s="203"/>
      <c r="F528" s="212"/>
      <c r="G528" s="286"/>
      <c r="H528" s="81"/>
      <c r="I528" s="203"/>
      <c r="J528" s="203"/>
    </row>
    <row r="529" spans="1:10" ht="15">
      <c r="A529" s="203"/>
      <c r="B529" s="112"/>
      <c r="C529" s="141"/>
      <c r="D529" s="285"/>
      <c r="E529" s="203"/>
      <c r="F529" s="212"/>
      <c r="G529" s="286"/>
      <c r="H529" s="81"/>
      <c r="I529" s="203"/>
      <c r="J529" s="203"/>
    </row>
    <row r="530" spans="1:10" ht="15">
      <c r="A530" s="203"/>
      <c r="B530" s="112"/>
      <c r="C530" s="141"/>
      <c r="D530" s="285"/>
      <c r="E530" s="203"/>
      <c r="F530" s="212"/>
      <c r="G530" s="286"/>
      <c r="H530" s="81"/>
      <c r="I530" s="203"/>
      <c r="J530" s="203"/>
    </row>
    <row r="531" spans="1:10" ht="15">
      <c r="A531" s="203"/>
      <c r="B531" s="112"/>
      <c r="C531" s="141"/>
      <c r="D531" s="285"/>
      <c r="E531" s="203"/>
      <c r="F531" s="212"/>
      <c r="G531" s="286"/>
      <c r="H531" s="81"/>
      <c r="I531" s="203"/>
      <c r="J531" s="203"/>
    </row>
    <row r="532" spans="1:10" ht="15">
      <c r="A532" s="203"/>
      <c r="B532" s="112"/>
      <c r="C532" s="141"/>
      <c r="D532" s="285"/>
      <c r="E532" s="203"/>
      <c r="F532" s="212"/>
      <c r="G532" s="286"/>
      <c r="H532" s="81"/>
      <c r="I532" s="203"/>
      <c r="J532" s="203"/>
    </row>
    <row r="533" spans="1:10" ht="15">
      <c r="A533" s="203"/>
      <c r="B533" s="203"/>
      <c r="C533" s="203"/>
      <c r="D533" s="285"/>
      <c r="E533" s="203"/>
      <c r="F533" s="212"/>
      <c r="G533" s="286"/>
      <c r="H533" s="286"/>
      <c r="I533" s="203"/>
      <c r="J533" s="203"/>
    </row>
    <row r="534" spans="1:10" ht="15">
      <c r="A534" s="203"/>
      <c r="B534" s="203"/>
      <c r="C534" s="203"/>
      <c r="D534" s="285"/>
      <c r="E534" s="203"/>
      <c r="F534" s="212"/>
      <c r="G534" s="286"/>
      <c r="H534" s="286"/>
      <c r="I534" s="203"/>
      <c r="J534" s="203"/>
    </row>
    <row r="535" spans="1:10" ht="15">
      <c r="A535" s="203"/>
      <c r="B535" s="287"/>
      <c r="C535" s="288"/>
      <c r="D535" s="285"/>
      <c r="E535" s="203"/>
      <c r="F535" s="212"/>
      <c r="G535" s="286"/>
      <c r="H535" s="81"/>
      <c r="I535" s="203"/>
      <c r="J535" s="203"/>
    </row>
    <row r="536" spans="1:10" ht="15">
      <c r="A536" s="203"/>
      <c r="B536" s="287"/>
      <c r="C536" s="288"/>
      <c r="D536" s="285"/>
      <c r="E536" s="203"/>
      <c r="F536" s="212"/>
      <c r="G536" s="286"/>
      <c r="H536" s="81"/>
      <c r="I536" s="203"/>
      <c r="J536" s="203"/>
    </row>
    <row r="537" spans="1:10" ht="15">
      <c r="A537" s="203"/>
      <c r="B537" s="287"/>
      <c r="C537" s="288"/>
      <c r="D537" s="285"/>
      <c r="E537" s="203"/>
      <c r="F537" s="212"/>
      <c r="G537" s="286"/>
      <c r="H537" s="81"/>
      <c r="I537" s="203"/>
      <c r="J537" s="203"/>
    </row>
    <row r="538" spans="1:10" ht="15">
      <c r="A538" s="203"/>
      <c r="B538" s="287"/>
      <c r="C538" s="288"/>
      <c r="D538" s="285"/>
      <c r="E538" s="203"/>
      <c r="F538" s="212"/>
      <c r="G538" s="286"/>
      <c r="H538" s="81"/>
      <c r="I538" s="203"/>
      <c r="J538" s="203"/>
    </row>
    <row r="539" spans="1:10" ht="15">
      <c r="A539" s="203"/>
      <c r="B539" s="287"/>
      <c r="C539" s="288"/>
      <c r="D539" s="285"/>
      <c r="E539" s="203"/>
      <c r="F539" s="212"/>
      <c r="G539" s="286"/>
      <c r="H539" s="81"/>
      <c r="I539" s="203"/>
      <c r="J539" s="203"/>
    </row>
    <row r="540" spans="1:10" ht="15">
      <c r="A540" s="203"/>
      <c r="B540" s="112"/>
      <c r="C540" s="288"/>
      <c r="D540" s="285"/>
      <c r="E540" s="203"/>
      <c r="F540" s="212"/>
      <c r="G540" s="286"/>
      <c r="H540" s="81"/>
      <c r="I540" s="203"/>
      <c r="J540" s="203"/>
    </row>
    <row r="541" spans="1:10" ht="15">
      <c r="A541" s="203"/>
      <c r="B541" s="203"/>
      <c r="C541" s="203"/>
      <c r="D541" s="285"/>
      <c r="E541" s="203"/>
      <c r="F541" s="212"/>
      <c r="G541" s="286"/>
      <c r="H541" s="286"/>
      <c r="I541" s="203"/>
      <c r="J541" s="203"/>
    </row>
    <row r="542" spans="1:10" ht="15">
      <c r="A542" s="203"/>
      <c r="B542" s="111"/>
      <c r="C542" s="278"/>
      <c r="D542" s="285"/>
      <c r="E542" s="203"/>
      <c r="F542" s="212"/>
      <c r="G542" s="286"/>
      <c r="H542" s="286"/>
      <c r="I542" s="203"/>
      <c r="J542" s="203"/>
    </row>
    <row r="543" spans="1:10" ht="15">
      <c r="A543" s="203"/>
      <c r="B543" s="111"/>
      <c r="C543" s="278"/>
      <c r="D543" s="285"/>
      <c r="E543" s="203"/>
      <c r="F543" s="212"/>
      <c r="G543" s="286"/>
      <c r="H543" s="286"/>
      <c r="I543" s="203"/>
      <c r="J543" s="203"/>
    </row>
    <row r="544" spans="1:10" ht="15">
      <c r="A544" s="203"/>
      <c r="B544" s="111"/>
      <c r="C544" s="278"/>
      <c r="D544" s="285"/>
      <c r="E544" s="203"/>
      <c r="F544" s="212"/>
      <c r="G544" s="286"/>
      <c r="H544" s="286"/>
      <c r="I544" s="203"/>
      <c r="J544" s="203"/>
    </row>
    <row r="545" spans="1:10" ht="15">
      <c r="A545" s="203"/>
      <c r="B545" s="111"/>
      <c r="C545" s="278"/>
      <c r="D545" s="285"/>
      <c r="E545" s="203"/>
      <c r="F545" s="212"/>
      <c r="G545" s="286"/>
      <c r="H545" s="286"/>
      <c r="I545" s="203"/>
      <c r="J545" s="203"/>
    </row>
    <row r="546" spans="1:10" ht="15">
      <c r="A546" s="203"/>
      <c r="B546" s="111"/>
      <c r="C546" s="278"/>
      <c r="D546" s="285"/>
      <c r="E546" s="203"/>
      <c r="F546" s="212"/>
      <c r="G546" s="286"/>
      <c r="H546" s="286"/>
      <c r="I546" s="203"/>
      <c r="J546" s="203"/>
    </row>
    <row r="547" spans="1:10" ht="15">
      <c r="A547" s="203"/>
      <c r="B547" s="203"/>
      <c r="C547" s="203"/>
      <c r="D547" s="285"/>
      <c r="E547" s="203"/>
      <c r="F547" s="212"/>
      <c r="G547" s="286"/>
      <c r="H547" s="286"/>
      <c r="I547" s="203"/>
      <c r="J547" s="203"/>
    </row>
    <row r="548" spans="1:10" ht="15">
      <c r="A548" s="203"/>
      <c r="B548" s="112"/>
      <c r="C548" s="203"/>
      <c r="D548" s="285"/>
      <c r="E548" s="203"/>
      <c r="F548" s="212"/>
      <c r="G548" s="286"/>
      <c r="H548" s="286"/>
      <c r="I548" s="203"/>
      <c r="J548" s="203"/>
    </row>
    <row r="549" spans="1:10" ht="15">
      <c r="A549" s="203"/>
      <c r="B549" s="203"/>
      <c r="C549" s="203"/>
      <c r="D549" s="285"/>
      <c r="E549" s="203"/>
      <c r="F549" s="212"/>
      <c r="G549" s="286"/>
      <c r="H549" s="286"/>
      <c r="I549" s="203"/>
      <c r="J549" s="203"/>
    </row>
    <row r="550" spans="1:10" ht="15">
      <c r="A550" s="203"/>
      <c r="B550" s="203"/>
      <c r="C550" s="203"/>
      <c r="D550" s="285"/>
      <c r="E550" s="203"/>
      <c r="F550" s="212"/>
      <c r="G550" s="286"/>
      <c r="H550" s="286"/>
      <c r="I550" s="203"/>
      <c r="J550" s="203"/>
    </row>
    <row r="551" spans="1:10" ht="15">
      <c r="A551" s="203"/>
      <c r="B551" s="111"/>
      <c r="C551" s="278"/>
      <c r="D551" s="285"/>
      <c r="E551" s="203"/>
      <c r="F551" s="212"/>
      <c r="G551" s="286"/>
      <c r="H551" s="286"/>
      <c r="I551" s="203"/>
      <c r="J551" s="203"/>
    </row>
    <row r="552" spans="1:10" ht="15">
      <c r="A552" s="203"/>
      <c r="B552" s="111"/>
      <c r="C552" s="278"/>
      <c r="D552" s="285"/>
      <c r="E552" s="203"/>
      <c r="F552" s="212"/>
      <c r="G552" s="286"/>
      <c r="H552" s="286"/>
      <c r="I552" s="203"/>
      <c r="J552" s="203"/>
    </row>
    <row r="553" spans="1:10" ht="15">
      <c r="A553" s="203"/>
      <c r="B553" s="111"/>
      <c r="C553" s="278"/>
      <c r="D553" s="285"/>
      <c r="E553" s="203"/>
      <c r="F553" s="212"/>
      <c r="G553" s="286"/>
      <c r="H553" s="286"/>
      <c r="I553" s="203"/>
      <c r="J553" s="203"/>
    </row>
    <row r="554" spans="1:10" ht="15">
      <c r="A554" s="203"/>
      <c r="B554" s="111"/>
      <c r="C554" s="278"/>
      <c r="D554" s="285"/>
      <c r="E554" s="203"/>
      <c r="F554" s="212"/>
      <c r="G554" s="286"/>
      <c r="H554" s="286"/>
      <c r="I554" s="203"/>
      <c r="J554" s="203"/>
    </row>
    <row r="555" spans="1:10" ht="15">
      <c r="A555" s="203"/>
      <c r="B555" s="111"/>
      <c r="C555" s="278"/>
      <c r="D555" s="285"/>
      <c r="E555" s="203"/>
      <c r="F555" s="212"/>
      <c r="G555" s="286"/>
      <c r="H555" s="286"/>
      <c r="I555" s="203"/>
      <c r="J555" s="203"/>
    </row>
    <row r="556" spans="1:10" ht="15">
      <c r="A556" s="203"/>
      <c r="B556" s="203"/>
      <c r="C556" s="203"/>
      <c r="D556" s="285"/>
      <c r="E556" s="203"/>
      <c r="F556" s="212"/>
      <c r="G556" s="286"/>
      <c r="H556" s="286"/>
      <c r="I556" s="203"/>
      <c r="J556" s="203"/>
    </row>
    <row r="557" spans="1:10" ht="15">
      <c r="A557" s="203"/>
      <c r="B557" s="112"/>
      <c r="C557" s="203"/>
      <c r="D557" s="285"/>
      <c r="E557" s="203"/>
      <c r="F557" s="212"/>
      <c r="G557" s="286"/>
      <c r="H557" s="286"/>
      <c r="I557" s="203"/>
      <c r="J557" s="203"/>
    </row>
    <row r="558" spans="1:10" ht="15">
      <c r="A558" s="203"/>
      <c r="B558" s="203"/>
      <c r="C558" s="203"/>
      <c r="D558" s="285"/>
      <c r="E558" s="203"/>
      <c r="F558" s="212"/>
      <c r="G558" s="286"/>
      <c r="H558" s="286"/>
      <c r="I558" s="203"/>
      <c r="J558" s="203"/>
    </row>
    <row r="559" spans="1:10" ht="15">
      <c r="A559" s="203"/>
      <c r="B559" s="203"/>
      <c r="C559" s="203"/>
      <c r="D559" s="285"/>
      <c r="E559" s="203"/>
      <c r="F559" s="212"/>
      <c r="G559" s="286"/>
      <c r="H559" s="286"/>
      <c r="I559" s="203"/>
      <c r="J559" s="203"/>
    </row>
    <row r="560" spans="1:10" ht="15">
      <c r="A560" s="203"/>
      <c r="B560" s="112"/>
      <c r="C560" s="271"/>
      <c r="D560" s="285"/>
      <c r="E560" s="203"/>
      <c r="F560" s="212"/>
      <c r="G560" s="286"/>
      <c r="H560" s="286"/>
      <c r="I560" s="203"/>
      <c r="J560" s="203"/>
    </row>
    <row r="561" spans="1:10" ht="15">
      <c r="A561" s="203"/>
      <c r="B561" s="112"/>
      <c r="C561" s="271"/>
      <c r="D561" s="285"/>
      <c r="E561" s="203"/>
      <c r="F561" s="212"/>
      <c r="G561" s="286"/>
      <c r="H561" s="286"/>
      <c r="I561" s="203"/>
      <c r="J561" s="203"/>
    </row>
    <row r="562" spans="1:10" ht="15">
      <c r="A562" s="203"/>
      <c r="B562" s="112"/>
      <c r="C562" s="271"/>
      <c r="D562" s="285"/>
      <c r="E562" s="203"/>
      <c r="F562" s="212"/>
      <c r="G562" s="286"/>
      <c r="H562" s="286"/>
      <c r="I562" s="203"/>
      <c r="J562" s="203"/>
    </row>
    <row r="563" spans="1:10" ht="15">
      <c r="A563" s="203"/>
      <c r="B563" s="112"/>
      <c r="C563" s="271"/>
      <c r="D563" s="285"/>
      <c r="E563" s="203"/>
      <c r="F563" s="212"/>
      <c r="G563" s="286"/>
      <c r="H563" s="286"/>
      <c r="I563" s="203"/>
      <c r="J563" s="203"/>
    </row>
    <row r="564" spans="1:10" ht="15">
      <c r="A564" s="203"/>
      <c r="B564" s="112"/>
      <c r="C564" s="271"/>
      <c r="D564" s="285"/>
      <c r="E564" s="203"/>
      <c r="F564" s="212"/>
      <c r="G564" s="286"/>
      <c r="H564" s="286"/>
      <c r="I564" s="203"/>
      <c r="J564" s="203"/>
    </row>
    <row r="565" spans="1:10" ht="15">
      <c r="A565" s="203"/>
      <c r="B565" s="112"/>
      <c r="C565" s="271"/>
      <c r="D565" s="285"/>
      <c r="E565" s="203"/>
      <c r="F565" s="212"/>
      <c r="G565" s="286"/>
      <c r="H565" s="286"/>
      <c r="I565" s="203"/>
      <c r="J565" s="203"/>
    </row>
    <row r="566" spans="1:10" ht="15">
      <c r="A566" s="203"/>
      <c r="B566" s="112"/>
      <c r="C566" s="271"/>
      <c r="D566" s="285"/>
      <c r="E566" s="203"/>
      <c r="F566" s="212"/>
      <c r="G566" s="286"/>
      <c r="H566" s="286"/>
      <c r="I566" s="203"/>
      <c r="J566" s="203"/>
    </row>
    <row r="567" spans="1:10" ht="15">
      <c r="A567" s="203"/>
      <c r="B567" s="203"/>
      <c r="C567" s="273"/>
      <c r="D567" s="285"/>
      <c r="E567" s="203"/>
      <c r="F567" s="212"/>
      <c r="G567" s="286"/>
      <c r="H567" s="286"/>
      <c r="I567" s="203"/>
      <c r="J567" s="203"/>
    </row>
    <row r="568" spans="1:10" ht="15">
      <c r="A568" s="203"/>
      <c r="B568" s="203"/>
      <c r="C568" s="203"/>
      <c r="D568" s="285"/>
      <c r="E568" s="203"/>
      <c r="F568" s="212"/>
      <c r="G568" s="286"/>
      <c r="H568" s="286"/>
      <c r="I568" s="203"/>
      <c r="J568" s="203"/>
    </row>
    <row r="569" spans="1:10" ht="15">
      <c r="A569" s="81"/>
      <c r="B569" s="112"/>
      <c r="C569" s="141"/>
      <c r="D569" s="141"/>
      <c r="E569" s="81"/>
      <c r="F569" s="81"/>
      <c r="G569" s="81"/>
      <c r="H569" s="81"/>
      <c r="I569" s="81"/>
      <c r="J569" s="203"/>
    </row>
    <row r="570" spans="1:10" ht="15">
      <c r="A570" s="81"/>
      <c r="B570" s="112"/>
      <c r="C570" s="141"/>
      <c r="D570" s="141"/>
      <c r="E570" s="81"/>
      <c r="F570" s="81"/>
      <c r="G570" s="81"/>
      <c r="H570" s="81"/>
      <c r="I570" s="81"/>
      <c r="J570" s="203"/>
    </row>
    <row r="571" spans="1:10" ht="15">
      <c r="A571" s="81"/>
      <c r="B571" s="112"/>
      <c r="C571" s="141"/>
      <c r="D571" s="141"/>
      <c r="E571" s="81"/>
      <c r="F571" s="81"/>
      <c r="G571" s="81"/>
      <c r="H571" s="81"/>
      <c r="I571" s="81"/>
      <c r="J571" s="203"/>
    </row>
    <row r="572" spans="1:10" ht="15">
      <c r="A572" s="81"/>
      <c r="B572" s="112"/>
      <c r="C572" s="141"/>
      <c r="D572" s="141"/>
      <c r="E572" s="81"/>
      <c r="F572" s="81"/>
      <c r="G572" s="81"/>
      <c r="H572" s="81"/>
      <c r="I572" s="81"/>
      <c r="J572" s="203"/>
    </row>
    <row r="573" spans="1:10" ht="15">
      <c r="A573" s="81"/>
      <c r="B573" s="112"/>
      <c r="C573" s="141"/>
      <c r="D573" s="141"/>
      <c r="E573" s="81"/>
      <c r="F573" s="81"/>
      <c r="G573" s="81"/>
      <c r="H573" s="81"/>
      <c r="I573" s="81"/>
      <c r="J573" s="203"/>
    </row>
    <row r="574" spans="1:10" ht="15">
      <c r="A574" s="81"/>
      <c r="B574" s="112"/>
      <c r="C574" s="141"/>
      <c r="D574" s="141"/>
      <c r="E574" s="81"/>
      <c r="F574" s="81"/>
      <c r="G574" s="81"/>
      <c r="H574" s="81"/>
      <c r="I574" s="81"/>
      <c r="J574" s="203"/>
    </row>
    <row r="575" spans="1:10" ht="15">
      <c r="A575" s="81"/>
      <c r="B575" s="112"/>
      <c r="C575" s="141"/>
      <c r="D575" s="141"/>
      <c r="E575" s="81"/>
      <c r="F575" s="81"/>
      <c r="G575" s="81"/>
      <c r="H575" s="81"/>
      <c r="I575" s="81"/>
      <c r="J575" s="203"/>
    </row>
    <row r="576" spans="1:10" ht="15">
      <c r="A576" s="81"/>
      <c r="B576" s="112"/>
      <c r="C576" s="141"/>
      <c r="D576" s="141"/>
      <c r="E576" s="81"/>
      <c r="F576" s="81"/>
      <c r="G576" s="81"/>
      <c r="H576" s="81"/>
      <c r="I576" s="81"/>
      <c r="J576" s="203"/>
    </row>
    <row r="577" spans="1:10" ht="15">
      <c r="A577" s="81"/>
      <c r="B577" s="112"/>
      <c r="C577" s="141"/>
      <c r="D577" s="141"/>
      <c r="E577" s="81"/>
      <c r="F577" s="81"/>
      <c r="G577" s="81"/>
      <c r="H577" s="81"/>
      <c r="I577" s="81"/>
      <c r="J577" s="203"/>
    </row>
    <row r="578" spans="1:10" ht="15">
      <c r="A578" s="81"/>
      <c r="B578" s="112"/>
      <c r="C578" s="141"/>
      <c r="D578" s="141"/>
      <c r="E578" s="81"/>
      <c r="F578" s="81"/>
      <c r="G578" s="81"/>
      <c r="H578" s="81"/>
      <c r="I578" s="81"/>
      <c r="J578" s="203"/>
    </row>
    <row r="579" spans="1:10" ht="15">
      <c r="A579" s="81"/>
      <c r="B579" s="112"/>
      <c r="C579" s="141"/>
      <c r="D579" s="141"/>
      <c r="E579" s="81"/>
      <c r="F579" s="81"/>
      <c r="G579" s="81"/>
      <c r="H579" s="81"/>
      <c r="I579" s="81"/>
      <c r="J579" s="203"/>
    </row>
    <row r="580" spans="1:10" ht="15">
      <c r="A580" s="81"/>
      <c r="B580" s="112"/>
      <c r="C580" s="141"/>
      <c r="D580" s="141"/>
      <c r="E580" s="81"/>
      <c r="F580" s="81"/>
      <c r="G580" s="81"/>
      <c r="H580" s="81"/>
      <c r="I580" s="81"/>
      <c r="J580" s="203"/>
    </row>
    <row r="581" spans="1:10" ht="15">
      <c r="A581" s="81"/>
      <c r="B581" s="112"/>
      <c r="C581" s="141"/>
      <c r="D581" s="141"/>
      <c r="E581" s="81"/>
      <c r="F581" s="81"/>
      <c r="G581" s="81"/>
      <c r="H581" s="81"/>
      <c r="I581" s="81"/>
      <c r="J581" s="203"/>
    </row>
    <row r="582" spans="1:10" ht="15">
      <c r="A582" s="81"/>
      <c r="B582" s="112"/>
      <c r="C582" s="141"/>
      <c r="D582" s="141"/>
      <c r="E582" s="81"/>
      <c r="F582" s="81"/>
      <c r="G582" s="81"/>
      <c r="H582" s="81"/>
      <c r="I582" s="81"/>
      <c r="J582" s="203"/>
    </row>
    <row r="583" spans="1:10" ht="15">
      <c r="A583" s="81"/>
      <c r="B583" s="112"/>
      <c r="C583" s="141"/>
      <c r="D583" s="141"/>
      <c r="E583" s="81"/>
      <c r="F583" s="81"/>
      <c r="G583" s="81"/>
      <c r="H583" s="81"/>
      <c r="I583" s="81"/>
      <c r="J583" s="203"/>
    </row>
    <row r="584" spans="1:10" ht="15">
      <c r="A584" s="81"/>
      <c r="B584" s="112"/>
      <c r="C584" s="141"/>
      <c r="D584" s="141"/>
      <c r="E584" s="81"/>
      <c r="F584" s="81"/>
      <c r="G584" s="81"/>
      <c r="H584" s="81"/>
      <c r="I584" s="81"/>
      <c r="J584" s="203"/>
    </row>
    <row r="585" spans="1:10" ht="15">
      <c r="A585" s="81"/>
      <c r="B585" s="112"/>
      <c r="C585" s="141"/>
      <c r="D585" s="141"/>
      <c r="E585" s="81"/>
      <c r="F585" s="81"/>
      <c r="G585" s="81"/>
      <c r="H585" s="81"/>
      <c r="I585" s="81"/>
      <c r="J585" s="203"/>
    </row>
    <row r="586" spans="1:10" ht="15">
      <c r="A586" s="81"/>
      <c r="B586" s="112"/>
      <c r="C586" s="141"/>
      <c r="D586" s="141"/>
      <c r="E586" s="81"/>
      <c r="F586" s="81"/>
      <c r="G586" s="81"/>
      <c r="H586" s="81"/>
      <c r="I586" s="81"/>
      <c r="J586" s="203"/>
    </row>
    <row r="587" spans="1:10" ht="15">
      <c r="A587" s="81"/>
      <c r="B587" s="112"/>
      <c r="C587" s="141"/>
      <c r="D587" s="141"/>
      <c r="E587" s="81"/>
      <c r="F587" s="81"/>
      <c r="G587" s="81"/>
      <c r="H587" s="81"/>
      <c r="I587" s="81"/>
      <c r="J587" s="203"/>
    </row>
    <row r="588" spans="1:10" ht="15">
      <c r="A588" s="81"/>
      <c r="B588" s="112"/>
      <c r="C588" s="141"/>
      <c r="D588" s="141"/>
      <c r="E588" s="81"/>
      <c r="F588" s="81"/>
      <c r="G588" s="81"/>
      <c r="H588" s="81"/>
      <c r="I588" s="81"/>
      <c r="J588" s="203"/>
    </row>
    <row r="589" spans="1:10" ht="15">
      <c r="A589" s="81"/>
      <c r="B589" s="112"/>
      <c r="C589" s="141"/>
      <c r="D589" s="141"/>
      <c r="E589" s="81"/>
      <c r="F589" s="81"/>
      <c r="G589" s="81"/>
      <c r="H589" s="81"/>
      <c r="I589" s="81"/>
      <c r="J589" s="203"/>
    </row>
    <row r="590" spans="1:10" ht="15">
      <c r="A590" s="81"/>
      <c r="B590" s="112"/>
      <c r="C590" s="141"/>
      <c r="D590" s="141"/>
      <c r="E590" s="81"/>
      <c r="F590" s="81"/>
      <c r="G590" s="81"/>
      <c r="H590" s="81"/>
      <c r="I590" s="81"/>
      <c r="J590" s="203"/>
    </row>
    <row r="591" spans="1:10" ht="15">
      <c r="A591" s="81"/>
      <c r="B591" s="112"/>
      <c r="C591" s="141"/>
      <c r="D591" s="141"/>
      <c r="E591" s="81"/>
      <c r="F591" s="81"/>
      <c r="G591" s="81"/>
      <c r="H591" s="81"/>
      <c r="I591" s="81"/>
      <c r="J591" s="203"/>
    </row>
    <row r="592" spans="1:10" ht="15">
      <c r="A592" s="81"/>
      <c r="B592" s="112"/>
      <c r="C592" s="141"/>
      <c r="D592" s="141"/>
      <c r="E592" s="81"/>
      <c r="F592" s="81"/>
      <c r="G592" s="81"/>
      <c r="H592" s="81"/>
      <c r="I592" s="81"/>
      <c r="J592" s="203"/>
    </row>
    <row r="593" spans="1:10" ht="15">
      <c r="A593" s="81"/>
      <c r="B593" s="112"/>
      <c r="C593" s="141"/>
      <c r="D593" s="141"/>
      <c r="E593" s="81"/>
      <c r="F593" s="81"/>
      <c r="G593" s="81"/>
      <c r="H593" s="81"/>
      <c r="I593" s="81"/>
      <c r="J593" s="203"/>
    </row>
    <row r="594" spans="1:10" ht="15">
      <c r="A594" s="81"/>
      <c r="B594" s="112"/>
      <c r="C594" s="141"/>
      <c r="D594" s="141"/>
      <c r="E594" s="81"/>
      <c r="F594" s="81"/>
      <c r="G594" s="81"/>
      <c r="H594" s="81"/>
      <c r="I594" s="81"/>
      <c r="J594" s="203"/>
    </row>
    <row r="595" spans="1:10" ht="15">
      <c r="A595" s="81"/>
      <c r="B595" s="112"/>
      <c r="C595" s="141"/>
      <c r="D595" s="141"/>
      <c r="E595" s="81"/>
      <c r="F595" s="81"/>
      <c r="G595" s="81"/>
      <c r="H595" s="81"/>
      <c r="I595" s="81"/>
      <c r="J595" s="203"/>
    </row>
    <row r="596" spans="1:10" ht="15">
      <c r="A596" s="81"/>
      <c r="B596" s="112"/>
      <c r="C596" s="141"/>
      <c r="D596" s="141"/>
      <c r="E596" s="81"/>
      <c r="F596" s="81"/>
      <c r="G596" s="81"/>
      <c r="H596" s="81"/>
      <c r="I596" s="81"/>
      <c r="J596" s="203"/>
    </row>
    <row r="597" spans="1:10" ht="15">
      <c r="A597" s="81"/>
      <c r="B597" s="112"/>
      <c r="C597" s="141"/>
      <c r="D597" s="141"/>
      <c r="E597" s="81"/>
      <c r="F597" s="81"/>
      <c r="G597" s="81"/>
      <c r="H597" s="81"/>
      <c r="I597" s="81"/>
      <c r="J597" s="203"/>
    </row>
    <row r="598" spans="1:10" ht="15">
      <c r="A598" s="81"/>
      <c r="B598" s="112"/>
      <c r="C598" s="141"/>
      <c r="D598" s="141"/>
      <c r="E598" s="81"/>
      <c r="F598" s="81"/>
      <c r="G598" s="81"/>
      <c r="H598" s="81"/>
      <c r="I598" s="81"/>
      <c r="J598" s="203"/>
    </row>
    <row r="599" spans="1:10" ht="15">
      <c r="A599" s="81"/>
      <c r="B599" s="112"/>
      <c r="C599" s="141"/>
      <c r="D599" s="141"/>
      <c r="E599" s="81"/>
      <c r="F599" s="81"/>
      <c r="G599" s="81"/>
      <c r="H599" s="81"/>
      <c r="I599" s="81"/>
      <c r="J599" s="203"/>
    </row>
    <row r="600" spans="1:10" ht="15">
      <c r="A600" s="81"/>
      <c r="B600" s="112"/>
      <c r="C600" s="141"/>
      <c r="D600" s="141"/>
      <c r="E600" s="81"/>
      <c r="F600" s="81"/>
      <c r="G600" s="81"/>
      <c r="H600" s="81"/>
      <c r="I600" s="81"/>
      <c r="J600" s="203"/>
    </row>
    <row r="601" spans="1:10" ht="15">
      <c r="A601" s="81"/>
      <c r="B601" s="112"/>
      <c r="C601" s="141"/>
      <c r="D601" s="141"/>
      <c r="E601" s="81"/>
      <c r="F601" s="81"/>
      <c r="G601" s="81"/>
      <c r="H601" s="81"/>
      <c r="I601" s="81"/>
      <c r="J601" s="203"/>
    </row>
    <row r="602" spans="1:10" ht="15">
      <c r="A602" s="81"/>
      <c r="B602" s="112"/>
      <c r="C602" s="141"/>
      <c r="D602" s="141"/>
      <c r="E602" s="81"/>
      <c r="F602" s="81"/>
      <c r="G602" s="81"/>
      <c r="H602" s="81"/>
      <c r="I602" s="81"/>
      <c r="J602" s="203"/>
    </row>
    <row r="603" spans="1:10" ht="15">
      <c r="A603" s="81"/>
      <c r="B603" s="112"/>
      <c r="C603" s="141"/>
      <c r="D603" s="141"/>
      <c r="E603" s="81"/>
      <c r="F603" s="81"/>
      <c r="G603" s="81"/>
      <c r="H603" s="81"/>
      <c r="I603" s="81"/>
      <c r="J603" s="203"/>
    </row>
    <row r="604" spans="1:10" ht="15">
      <c r="A604" s="81"/>
      <c r="B604" s="112"/>
      <c r="C604" s="141"/>
      <c r="D604" s="141"/>
      <c r="E604" s="81"/>
      <c r="F604" s="81"/>
      <c r="G604" s="81"/>
      <c r="H604" s="81"/>
      <c r="I604" s="81"/>
      <c r="J604" s="203"/>
    </row>
    <row r="605" spans="1:10" ht="15">
      <c r="A605" s="81"/>
      <c r="B605" s="112"/>
      <c r="C605" s="141"/>
      <c r="D605" s="141"/>
      <c r="E605" s="81"/>
      <c r="F605" s="81"/>
      <c r="G605" s="81"/>
      <c r="H605" s="81"/>
      <c r="I605" s="81"/>
      <c r="J605" s="203"/>
    </row>
    <row r="606" spans="1:10" ht="15">
      <c r="A606" s="81"/>
      <c r="B606" s="112"/>
      <c r="C606" s="141"/>
      <c r="D606" s="141"/>
      <c r="E606" s="81"/>
      <c r="F606" s="81"/>
      <c r="G606" s="81"/>
      <c r="H606" s="81"/>
      <c r="I606" s="81"/>
      <c r="J606" s="203"/>
    </row>
    <row r="607" spans="1:10" ht="15">
      <c r="A607" s="81"/>
      <c r="B607" s="112"/>
      <c r="C607" s="141"/>
      <c r="D607" s="141"/>
      <c r="E607" s="81"/>
      <c r="F607" s="81"/>
      <c r="G607" s="81"/>
      <c r="H607" s="81"/>
      <c r="I607" s="81"/>
      <c r="J607" s="203"/>
    </row>
    <row r="608" spans="1:10" ht="15">
      <c r="A608" s="81"/>
      <c r="B608" s="112"/>
      <c r="C608" s="141"/>
      <c r="D608" s="141"/>
      <c r="E608" s="81"/>
      <c r="F608" s="81"/>
      <c r="G608" s="81"/>
      <c r="H608" s="81"/>
      <c r="I608" s="81"/>
      <c r="J608" s="203"/>
    </row>
    <row r="609" spans="1:10" ht="15">
      <c r="A609" s="81"/>
      <c r="B609" s="112"/>
      <c r="C609" s="141"/>
      <c r="D609" s="141"/>
      <c r="E609" s="81"/>
      <c r="F609" s="81"/>
      <c r="G609" s="81"/>
      <c r="H609" s="81"/>
      <c r="I609" s="81"/>
      <c r="J609" s="203"/>
    </row>
    <row r="610" spans="1:10" ht="15">
      <c r="A610" s="81"/>
      <c r="B610" s="112"/>
      <c r="C610" s="141"/>
      <c r="D610" s="141"/>
      <c r="E610" s="81"/>
      <c r="F610" s="81"/>
      <c r="G610" s="81"/>
      <c r="H610" s="81"/>
      <c r="I610" s="81"/>
      <c r="J610" s="203"/>
    </row>
    <row r="611" spans="1:10" ht="15">
      <c r="A611" s="81"/>
      <c r="B611" s="112"/>
      <c r="C611" s="141"/>
      <c r="D611" s="141"/>
      <c r="E611" s="81"/>
      <c r="F611" s="81"/>
      <c r="G611" s="81"/>
      <c r="H611" s="81"/>
      <c r="I611" s="81"/>
      <c r="J611" s="203"/>
    </row>
    <row r="612" spans="1:10" ht="15">
      <c r="A612" s="81"/>
      <c r="B612" s="112"/>
      <c r="C612" s="141"/>
      <c r="D612" s="141"/>
      <c r="E612" s="81"/>
      <c r="F612" s="81"/>
      <c r="G612" s="81"/>
      <c r="H612" s="81"/>
      <c r="I612" s="81"/>
      <c r="J612" s="203"/>
    </row>
    <row r="613" spans="1:10" ht="15">
      <c r="A613" s="81"/>
      <c r="B613" s="112"/>
      <c r="C613" s="141"/>
      <c r="D613" s="141"/>
      <c r="E613" s="81"/>
      <c r="F613" s="81"/>
      <c r="G613" s="81"/>
      <c r="H613" s="81"/>
      <c r="I613" s="81"/>
      <c r="J613" s="203"/>
    </row>
    <row r="614" spans="1:10" ht="15">
      <c r="A614" s="81"/>
      <c r="B614" s="112"/>
      <c r="C614" s="141"/>
      <c r="D614" s="141"/>
      <c r="E614" s="81"/>
      <c r="F614" s="81"/>
      <c r="G614" s="81"/>
      <c r="H614" s="81"/>
      <c r="I614" s="81"/>
      <c r="J614" s="203"/>
    </row>
    <row r="615" spans="1:10" ht="15">
      <c r="A615" s="81"/>
      <c r="B615" s="112"/>
      <c r="C615" s="141"/>
      <c r="D615" s="141"/>
      <c r="E615" s="81"/>
      <c r="F615" s="81"/>
      <c r="G615" s="81"/>
      <c r="H615" s="81"/>
      <c r="I615" s="81"/>
      <c r="J615" s="203"/>
    </row>
    <row r="616" spans="1:10" ht="15">
      <c r="A616" s="81"/>
      <c r="B616" s="112"/>
      <c r="C616" s="141"/>
      <c r="D616" s="141"/>
      <c r="E616" s="81"/>
      <c r="F616" s="81"/>
      <c r="G616" s="81"/>
      <c r="H616" s="81"/>
      <c r="I616" s="81"/>
      <c r="J616" s="203"/>
    </row>
    <row r="617" spans="1:10" ht="15">
      <c r="A617" s="81"/>
      <c r="B617" s="112"/>
      <c r="C617" s="141"/>
      <c r="D617" s="141"/>
      <c r="E617" s="81"/>
      <c r="F617" s="81"/>
      <c r="G617" s="81"/>
      <c r="H617" s="81"/>
      <c r="I617" s="81"/>
      <c r="J617" s="203"/>
    </row>
    <row r="618" spans="1:10" ht="15">
      <c r="A618" s="81"/>
      <c r="B618" s="112"/>
      <c r="C618" s="141"/>
      <c r="D618" s="141"/>
      <c r="E618" s="81"/>
      <c r="F618" s="81"/>
      <c r="G618" s="81"/>
      <c r="H618" s="81"/>
      <c r="I618" s="81"/>
      <c r="J618" s="203"/>
    </row>
    <row r="619" spans="1:10" ht="15">
      <c r="A619" s="81"/>
      <c r="B619" s="112"/>
      <c r="C619" s="141"/>
      <c r="D619" s="141"/>
      <c r="E619" s="81"/>
      <c r="F619" s="81"/>
      <c r="G619" s="81"/>
      <c r="H619" s="81"/>
      <c r="I619" s="81"/>
      <c r="J619" s="203"/>
    </row>
    <row r="620" spans="1:10" ht="15">
      <c r="A620" s="81"/>
      <c r="B620" s="112"/>
      <c r="C620" s="141"/>
      <c r="D620" s="141"/>
      <c r="E620" s="81"/>
      <c r="F620" s="81"/>
      <c r="G620" s="81"/>
      <c r="H620" s="81"/>
      <c r="I620" s="81"/>
      <c r="J620" s="203"/>
    </row>
    <row r="621" spans="1:10" ht="15">
      <c r="A621" s="81"/>
      <c r="B621" s="112"/>
      <c r="C621" s="141"/>
      <c r="D621" s="141"/>
      <c r="E621" s="81"/>
      <c r="F621" s="81"/>
      <c r="G621" s="81"/>
      <c r="H621" s="81"/>
      <c r="I621" s="81"/>
      <c r="J621" s="203"/>
    </row>
    <row r="622" spans="1:10" ht="15">
      <c r="A622" s="81"/>
      <c r="B622" s="112"/>
      <c r="C622" s="141"/>
      <c r="D622" s="141"/>
      <c r="E622" s="81"/>
      <c r="F622" s="81"/>
      <c r="G622" s="81"/>
      <c r="H622" s="81"/>
      <c r="I622" s="81"/>
      <c r="J622" s="203"/>
    </row>
    <row r="623" spans="1:10" ht="15">
      <c r="A623" s="81"/>
      <c r="B623" s="112"/>
      <c r="C623" s="141"/>
      <c r="D623" s="141"/>
      <c r="E623" s="81"/>
      <c r="F623" s="81"/>
      <c r="G623" s="81"/>
      <c r="H623" s="81"/>
      <c r="I623" s="81"/>
      <c r="J623" s="203"/>
    </row>
    <row r="624" spans="1:10" ht="15">
      <c r="A624" s="81"/>
      <c r="B624" s="112"/>
      <c r="C624" s="141"/>
      <c r="D624" s="141"/>
      <c r="E624" s="81"/>
      <c r="F624" s="81"/>
      <c r="G624" s="81"/>
      <c r="H624" s="81"/>
      <c r="I624" s="81"/>
      <c r="J624" s="203"/>
    </row>
    <row r="625" spans="1:10" ht="15">
      <c r="A625" s="81"/>
      <c r="B625" s="112"/>
      <c r="C625" s="141"/>
      <c r="D625" s="141"/>
      <c r="E625" s="81"/>
      <c r="F625" s="81"/>
      <c r="G625" s="81"/>
      <c r="H625" s="81"/>
      <c r="I625" s="81"/>
      <c r="J625" s="203"/>
    </row>
    <row r="626" spans="1:10" ht="15">
      <c r="A626" s="81"/>
      <c r="B626" s="112"/>
      <c r="C626" s="141"/>
      <c r="D626" s="141"/>
      <c r="E626" s="81"/>
      <c r="F626" s="81"/>
      <c r="G626" s="81"/>
      <c r="H626" s="81"/>
      <c r="I626" s="81"/>
      <c r="J626" s="203"/>
    </row>
    <row r="627" spans="1:10" ht="15">
      <c r="A627" s="81"/>
      <c r="B627" s="112"/>
      <c r="C627" s="141"/>
      <c r="D627" s="141"/>
      <c r="E627" s="81"/>
      <c r="F627" s="81"/>
      <c r="G627" s="81"/>
      <c r="H627" s="81"/>
      <c r="I627" s="81"/>
      <c r="J627" s="203"/>
    </row>
    <row r="628" spans="1:10" ht="15">
      <c r="A628" s="81"/>
      <c r="B628" s="112"/>
      <c r="C628" s="141"/>
      <c r="D628" s="141"/>
      <c r="E628" s="81"/>
      <c r="F628" s="81"/>
      <c r="G628" s="81"/>
      <c r="H628" s="81"/>
      <c r="I628" s="81"/>
      <c r="J628" s="203"/>
    </row>
    <row r="629" spans="1:10" ht="15">
      <c r="A629" s="81"/>
      <c r="B629" s="112"/>
      <c r="C629" s="141"/>
      <c r="D629" s="141"/>
      <c r="E629" s="81"/>
      <c r="F629" s="81"/>
      <c r="G629" s="81"/>
      <c r="H629" s="81"/>
      <c r="I629" s="81"/>
      <c r="J629" s="203"/>
    </row>
    <row r="630" spans="1:10" ht="15">
      <c r="A630" s="81"/>
      <c r="B630" s="112"/>
      <c r="C630" s="141"/>
      <c r="D630" s="141"/>
      <c r="E630" s="81"/>
      <c r="F630" s="81"/>
      <c r="G630" s="81"/>
      <c r="H630" s="81"/>
      <c r="I630" s="81"/>
      <c r="J630" s="203"/>
    </row>
    <row r="631" spans="1:10" ht="15">
      <c r="A631" s="81"/>
      <c r="B631" s="112"/>
      <c r="C631" s="141"/>
      <c r="D631" s="141"/>
      <c r="E631" s="81"/>
      <c r="F631" s="81"/>
      <c r="G631" s="81"/>
      <c r="H631" s="81"/>
      <c r="I631" s="81"/>
      <c r="J631" s="203"/>
    </row>
    <row r="632" spans="1:10" ht="15">
      <c r="A632" s="81"/>
      <c r="B632" s="112"/>
      <c r="C632" s="141"/>
      <c r="D632" s="141"/>
      <c r="E632" s="81"/>
      <c r="F632" s="81"/>
      <c r="G632" s="81"/>
      <c r="H632" s="81"/>
      <c r="I632" s="81"/>
      <c r="J632" s="203"/>
    </row>
  </sheetData>
  <sheetProtection/>
  <mergeCells count="2">
    <mergeCell ref="J180:J185"/>
    <mergeCell ref="J303:J308"/>
  </mergeCells>
  <conditionalFormatting sqref="B118:B143 B184:B187 B191 B56:B78">
    <cfRule type="containsText" priority="24" dxfId="94" operator="containsText" stopIfTrue="1" text="Học kì">
      <formula>NOT(ISERROR(SEARCH("Học kì",B56)))</formula>
    </cfRule>
  </conditionalFormatting>
  <conditionalFormatting sqref="B141:B143 B129:B139 B118:B127 B78 B72 B75 B69 B185:B187 F196:F198 B56:B65">
    <cfRule type="cellIs" priority="23" dxfId="95" operator="equal" stopIfTrue="1">
      <formula>0</formula>
    </cfRule>
  </conditionalFormatting>
  <conditionalFormatting sqref="F196:F198">
    <cfRule type="expression" priority="22" dxfId="96" stopIfTrue="1">
      <formula>NOT(ISERROR(SEARCH("Học kì",F196)))</formula>
    </cfRule>
  </conditionalFormatting>
  <conditionalFormatting sqref="B298:B307 B310:B328 B249:B254">
    <cfRule type="containsText" priority="21" dxfId="94" operator="containsText" stopIfTrue="1" text="Học kì">
      <formula>NOT(ISERROR(SEARCH("Học kì",B249)))</formula>
    </cfRule>
  </conditionalFormatting>
  <conditionalFormatting sqref="B298:B304 B306:B307 B310 B312:B317 B319:B320 B325:B328 B249 B251:B254">
    <cfRule type="cellIs" priority="20" dxfId="95" operator="equal" stopIfTrue="1">
      <formula>0</formula>
    </cfRule>
  </conditionalFormatting>
  <conditionalFormatting sqref="B392:B395">
    <cfRule type="containsText" priority="19" dxfId="94" operator="containsText" stopIfTrue="1" text="Học kì">
      <formula>NOT(ISERROR(SEARCH("Học kì",B392)))</formula>
    </cfRule>
  </conditionalFormatting>
  <conditionalFormatting sqref="B393:B395">
    <cfRule type="cellIs" priority="18" dxfId="95" operator="equal" stopIfTrue="1">
      <formula>0</formula>
    </cfRule>
  </conditionalFormatting>
  <conditionalFormatting sqref="B396">
    <cfRule type="containsText" priority="17" dxfId="94" operator="containsText" stopIfTrue="1" text="Học kì">
      <formula>NOT(ISERROR(SEARCH("Học kì",B396)))</formula>
    </cfRule>
  </conditionalFormatting>
  <conditionalFormatting sqref="B396">
    <cfRule type="cellIs" priority="16" dxfId="95" operator="equal" stopIfTrue="1">
      <formula>0</formula>
    </cfRule>
  </conditionalFormatting>
  <conditionalFormatting sqref="B398:B399">
    <cfRule type="containsText" priority="15" dxfId="94" operator="containsText" stopIfTrue="1" text="Học kì">
      <formula>NOT(ISERROR(SEARCH("Học kì",B398)))</formula>
    </cfRule>
  </conditionalFormatting>
  <conditionalFormatting sqref="B398:B399">
    <cfRule type="cellIs" priority="14" dxfId="95" operator="equal" stopIfTrue="1">
      <formula>0</formula>
    </cfRule>
  </conditionalFormatting>
  <conditionalFormatting sqref="B400:B401">
    <cfRule type="containsText" priority="13" dxfId="94" operator="containsText" stopIfTrue="1" text="Học kì">
      <formula>NOT(ISERROR(SEARCH("Học kì",B400)))</formula>
    </cfRule>
  </conditionalFormatting>
  <conditionalFormatting sqref="B400:B401">
    <cfRule type="cellIs" priority="12" dxfId="95" operator="equal" stopIfTrue="1">
      <formula>0</formula>
    </cfRule>
  </conditionalFormatting>
  <conditionalFormatting sqref="B405">
    <cfRule type="cellIs" priority="11" dxfId="95" operator="equal" stopIfTrue="1">
      <formula>0</formula>
    </cfRule>
  </conditionalFormatting>
  <conditionalFormatting sqref="B405">
    <cfRule type="containsText" priority="10" dxfId="94" operator="containsText" stopIfTrue="1" text="Học kì">
      <formula>NOT(ISERROR(SEARCH("Học kì",B405)))</formula>
    </cfRule>
  </conditionalFormatting>
  <conditionalFormatting sqref="E403">
    <cfRule type="expression" priority="9" dxfId="96" stopIfTrue="1">
      <formula>NOT(ISERROR(SEARCH("Học kì",E403)))</formula>
    </cfRule>
  </conditionalFormatting>
  <conditionalFormatting sqref="E403">
    <cfRule type="cellIs" priority="8" dxfId="95" operator="equal" stopIfTrue="1">
      <formula>0</formula>
    </cfRule>
  </conditionalFormatting>
  <conditionalFormatting sqref="F403">
    <cfRule type="expression" priority="7" dxfId="96" stopIfTrue="1">
      <formula>NOT(ISERROR(SEARCH("Học kì",F403)))</formula>
    </cfRule>
  </conditionalFormatting>
  <conditionalFormatting sqref="F403">
    <cfRule type="cellIs" priority="6" dxfId="95" operator="equal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.00390625" style="177" bestFit="1" customWidth="1"/>
    <col min="2" max="2" width="25.7109375" style="177" customWidth="1"/>
    <col min="3" max="3" width="17.421875" style="177" customWidth="1"/>
    <col min="4" max="4" width="24.140625" style="177" customWidth="1"/>
    <col min="5" max="5" width="29.28125" style="177" bestFit="1" customWidth="1"/>
    <col min="6" max="6" width="40.421875" style="177" customWidth="1"/>
    <col min="7" max="16384" width="9.140625" style="177" customWidth="1"/>
  </cols>
  <sheetData>
    <row r="1" spans="1:4" ht="15">
      <c r="A1" s="568" t="s">
        <v>272</v>
      </c>
      <c r="B1" s="568"/>
      <c r="C1" s="569"/>
      <c r="D1" s="208"/>
    </row>
    <row r="2" spans="1:4" ht="15">
      <c r="A2" s="572" t="s">
        <v>271</v>
      </c>
      <c r="B2" s="572"/>
      <c r="C2" s="573"/>
      <c r="D2" s="210"/>
    </row>
    <row r="3" spans="1:6" ht="18.75">
      <c r="A3" s="566" t="s">
        <v>296</v>
      </c>
      <c r="B3" s="566"/>
      <c r="C3" s="567"/>
      <c r="D3" s="567"/>
      <c r="E3" s="567"/>
      <c r="F3" s="567"/>
    </row>
    <row r="4" spans="1:6" ht="42.75">
      <c r="A4" s="183" t="s">
        <v>94</v>
      </c>
      <c r="B4" s="183" t="s">
        <v>270</v>
      </c>
      <c r="C4" s="183" t="s">
        <v>269</v>
      </c>
      <c r="D4" s="183" t="s">
        <v>295</v>
      </c>
      <c r="E4" s="183" t="s">
        <v>294</v>
      </c>
      <c r="F4" s="183" t="s">
        <v>293</v>
      </c>
    </row>
    <row r="5" spans="1:6" ht="30.75" customHeight="1">
      <c r="A5" s="182">
        <v>1</v>
      </c>
      <c r="B5" s="180" t="s">
        <v>292</v>
      </c>
      <c r="C5" s="181" t="s">
        <v>291</v>
      </c>
      <c r="D5" s="181"/>
      <c r="E5" s="180" t="s">
        <v>290</v>
      </c>
      <c r="F5" s="180" t="s">
        <v>289</v>
      </c>
    </row>
    <row r="6" spans="1:6" ht="31.5">
      <c r="A6" s="575">
        <v>2</v>
      </c>
      <c r="B6" s="574" t="s">
        <v>288</v>
      </c>
      <c r="C6" s="181" t="s">
        <v>535</v>
      </c>
      <c r="D6" s="181" t="s">
        <v>287</v>
      </c>
      <c r="E6" s="180" t="s">
        <v>536</v>
      </c>
      <c r="F6" s="290"/>
    </row>
    <row r="7" spans="1:6" ht="31.5">
      <c r="A7" s="575"/>
      <c r="B7" s="574"/>
      <c r="C7" s="181" t="s">
        <v>286</v>
      </c>
      <c r="D7" s="181" t="s">
        <v>285</v>
      </c>
      <c r="E7" s="180" t="s">
        <v>537</v>
      </c>
      <c r="F7" s="289"/>
    </row>
    <row r="8" spans="1:6" ht="31.5">
      <c r="A8" s="182">
        <v>3</v>
      </c>
      <c r="B8" s="182" t="s">
        <v>284</v>
      </c>
      <c r="C8" s="180" t="s">
        <v>283</v>
      </c>
      <c r="D8" s="182" t="s">
        <v>282</v>
      </c>
      <c r="E8" s="182" t="s">
        <v>281</v>
      </c>
      <c r="F8" s="182" t="s">
        <v>280</v>
      </c>
    </row>
    <row r="9" ht="15">
      <c r="F9" s="209"/>
    </row>
    <row r="10" ht="15">
      <c r="F10" s="178"/>
    </row>
    <row r="11" ht="15">
      <c r="F11" s="178"/>
    </row>
    <row r="12" ht="15">
      <c r="F12" s="178"/>
    </row>
    <row r="13" ht="15">
      <c r="F13" s="209"/>
    </row>
    <row r="14" ht="15">
      <c r="F14" s="178"/>
    </row>
    <row r="15" ht="15">
      <c r="F15" s="209"/>
    </row>
  </sheetData>
  <sheetProtection/>
  <mergeCells count="5">
    <mergeCell ref="A1:C1"/>
    <mergeCell ref="A2:C2"/>
    <mergeCell ref="A3:F3"/>
    <mergeCell ref="B6:B7"/>
    <mergeCell ref="A6:A7"/>
  </mergeCells>
  <printOptions/>
  <pageMargins left="0.3" right="0.16" top="0.44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5">
      <selection activeCell="C15" sqref="C15"/>
    </sheetView>
  </sheetViews>
  <sheetFormatPr defaultColWidth="8.8515625" defaultRowHeight="15"/>
  <cols>
    <col min="1" max="1" width="4.421875" style="323" customWidth="1"/>
    <col min="2" max="2" width="10.00390625" style="1" customWidth="1"/>
    <col min="3" max="3" width="7.140625" style="323" customWidth="1"/>
    <col min="4" max="4" width="5.421875" style="323" customWidth="1"/>
    <col min="5" max="5" width="6.8515625" style="323" customWidth="1"/>
    <col min="6" max="6" width="12.421875" style="1" customWidth="1"/>
    <col min="7" max="7" width="8.140625" style="323" bestFit="1" customWidth="1"/>
    <col min="8" max="9" width="7.00390625" style="323" customWidth="1"/>
    <col min="10" max="10" width="8.8515625" style="1" bestFit="1" customWidth="1"/>
    <col min="11" max="11" width="6.00390625" style="323" customWidth="1"/>
    <col min="12" max="13" width="7.00390625" style="323" customWidth="1"/>
    <col min="14" max="14" width="8.7109375" style="1" customWidth="1"/>
    <col min="15" max="15" width="6.421875" style="323" customWidth="1"/>
    <col min="16" max="16384" width="8.8515625" style="1" customWidth="1"/>
  </cols>
  <sheetData>
    <row r="1" spans="2:15" ht="15.75">
      <c r="B1" s="576" t="s">
        <v>576</v>
      </c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7"/>
      <c r="O1" s="577"/>
    </row>
    <row r="2" spans="1:17" ht="15.75">
      <c r="A2" s="584" t="s">
        <v>74</v>
      </c>
      <c r="B2" s="580" t="s">
        <v>1</v>
      </c>
      <c r="C2" s="581"/>
      <c r="D2" s="581"/>
      <c r="E2" s="582"/>
      <c r="F2" s="546" t="s">
        <v>2</v>
      </c>
      <c r="G2" s="547"/>
      <c r="H2" s="547"/>
      <c r="I2" s="548"/>
      <c r="J2" s="583" t="s">
        <v>27</v>
      </c>
      <c r="K2" s="583"/>
      <c r="L2" s="583"/>
      <c r="M2" s="583"/>
      <c r="N2" s="583" t="s">
        <v>277</v>
      </c>
      <c r="O2" s="583"/>
      <c r="P2" s="583"/>
      <c r="Q2" s="583"/>
    </row>
    <row r="3" spans="1:17" ht="15.75">
      <c r="A3" s="585"/>
      <c r="B3" s="321" t="s">
        <v>276</v>
      </c>
      <c r="C3" s="321" t="s">
        <v>614</v>
      </c>
      <c r="D3" s="578" t="s">
        <v>33</v>
      </c>
      <c r="E3" s="579"/>
      <c r="F3" s="321" t="s">
        <v>276</v>
      </c>
      <c r="G3" s="321" t="s">
        <v>614</v>
      </c>
      <c r="H3" s="319" t="s">
        <v>33</v>
      </c>
      <c r="I3" s="320"/>
      <c r="J3" s="321" t="s">
        <v>276</v>
      </c>
      <c r="K3" s="321" t="s">
        <v>614</v>
      </c>
      <c r="L3" s="578" t="s">
        <v>33</v>
      </c>
      <c r="M3" s="579"/>
      <c r="N3" s="321" t="s">
        <v>276</v>
      </c>
      <c r="O3" s="321" t="s">
        <v>614</v>
      </c>
      <c r="P3" s="578" t="s">
        <v>33</v>
      </c>
      <c r="Q3" s="579"/>
    </row>
    <row r="4" spans="1:17" ht="15.75">
      <c r="A4" s="322">
        <v>1</v>
      </c>
      <c r="B4" s="356" t="s">
        <v>6</v>
      </c>
      <c r="C4" s="357">
        <v>15</v>
      </c>
      <c r="D4" s="357">
        <v>1</v>
      </c>
      <c r="E4" s="357">
        <v>21</v>
      </c>
      <c r="F4" s="358" t="s">
        <v>6</v>
      </c>
      <c r="G4" s="357">
        <v>16</v>
      </c>
      <c r="H4" s="357">
        <v>1</v>
      </c>
      <c r="I4" s="357">
        <v>27</v>
      </c>
      <c r="J4" s="358" t="s">
        <v>6</v>
      </c>
      <c r="K4" s="357">
        <v>17</v>
      </c>
      <c r="L4" s="357">
        <v>1</v>
      </c>
      <c r="M4" s="357">
        <v>10</v>
      </c>
      <c r="N4" s="358" t="s">
        <v>6</v>
      </c>
      <c r="O4" s="357">
        <v>15</v>
      </c>
      <c r="P4" s="359">
        <v>1</v>
      </c>
      <c r="Q4" s="359">
        <v>10</v>
      </c>
    </row>
    <row r="5" spans="1:17" ht="15.75">
      <c r="A5" s="322">
        <v>2</v>
      </c>
      <c r="B5" s="550" t="s">
        <v>9</v>
      </c>
      <c r="C5" s="533">
        <v>15</v>
      </c>
      <c r="D5" s="533">
        <v>1</v>
      </c>
      <c r="E5" s="551">
        <v>30</v>
      </c>
      <c r="F5" s="358" t="s">
        <v>9</v>
      </c>
      <c r="G5" s="357">
        <v>15</v>
      </c>
      <c r="H5" s="357">
        <v>1</v>
      </c>
      <c r="I5" s="357">
        <v>36</v>
      </c>
      <c r="J5" s="358" t="s">
        <v>9</v>
      </c>
      <c r="K5" s="357">
        <v>16</v>
      </c>
      <c r="L5" s="357">
        <v>1</v>
      </c>
      <c r="M5" s="357">
        <v>36</v>
      </c>
      <c r="N5" s="358" t="s">
        <v>9</v>
      </c>
      <c r="O5" s="357">
        <v>17</v>
      </c>
      <c r="P5" s="359">
        <v>2</v>
      </c>
      <c r="Q5" s="359" t="s">
        <v>589</v>
      </c>
    </row>
    <row r="6" spans="1:17" ht="15.75">
      <c r="A6" s="549">
        <v>3</v>
      </c>
      <c r="B6" s="550" t="s">
        <v>516</v>
      </c>
      <c r="C6" s="533">
        <v>15</v>
      </c>
      <c r="D6" s="533">
        <v>1</v>
      </c>
      <c r="E6" s="551">
        <v>20</v>
      </c>
      <c r="F6" s="358"/>
      <c r="G6" s="357"/>
      <c r="H6" s="357"/>
      <c r="I6" s="357"/>
      <c r="J6" s="358"/>
      <c r="K6" s="357"/>
      <c r="L6" s="357"/>
      <c r="M6" s="357"/>
      <c r="N6" s="358"/>
      <c r="O6" s="357"/>
      <c r="P6" s="359"/>
      <c r="Q6" s="359"/>
    </row>
    <row r="7" spans="1:17" ht="15.75">
      <c r="A7" s="549">
        <v>4</v>
      </c>
      <c r="B7" s="550" t="s">
        <v>11</v>
      </c>
      <c r="C7" s="533">
        <v>16</v>
      </c>
      <c r="D7" s="533">
        <v>1</v>
      </c>
      <c r="E7" s="551">
        <v>52</v>
      </c>
      <c r="F7" s="358"/>
      <c r="G7" s="357"/>
      <c r="H7" s="357"/>
      <c r="I7" s="357"/>
      <c r="J7" s="358"/>
      <c r="K7" s="357"/>
      <c r="L7" s="357"/>
      <c r="M7" s="357"/>
      <c r="N7" s="358"/>
      <c r="O7" s="357"/>
      <c r="P7" s="359"/>
      <c r="Q7" s="359"/>
    </row>
    <row r="8" spans="1:17" ht="15.75">
      <c r="A8" s="549">
        <v>5</v>
      </c>
      <c r="B8" s="550" t="s">
        <v>132</v>
      </c>
      <c r="C8" s="533">
        <v>15</v>
      </c>
      <c r="D8" s="533">
        <v>1</v>
      </c>
      <c r="E8" s="551">
        <v>25</v>
      </c>
      <c r="F8" s="358" t="s">
        <v>11</v>
      </c>
      <c r="G8" s="357">
        <v>17</v>
      </c>
      <c r="H8" s="357">
        <v>1</v>
      </c>
      <c r="I8" s="357">
        <v>34</v>
      </c>
      <c r="J8" s="358" t="s">
        <v>11</v>
      </c>
      <c r="K8" s="357">
        <v>16</v>
      </c>
      <c r="L8" s="357">
        <v>1</v>
      </c>
      <c r="M8" s="357">
        <v>32</v>
      </c>
      <c r="N8" s="358" t="s">
        <v>11</v>
      </c>
      <c r="O8" s="357">
        <v>18</v>
      </c>
      <c r="P8" s="359">
        <v>1</v>
      </c>
      <c r="Q8" s="359">
        <v>55</v>
      </c>
    </row>
    <row r="9" spans="1:17" ht="30">
      <c r="A9" s="549">
        <v>6</v>
      </c>
      <c r="B9" s="356" t="s">
        <v>7</v>
      </c>
      <c r="C9" s="357">
        <v>15</v>
      </c>
      <c r="D9" s="357">
        <v>1</v>
      </c>
      <c r="E9" s="357">
        <v>29</v>
      </c>
      <c r="F9" s="360" t="s">
        <v>7</v>
      </c>
      <c r="G9" s="357">
        <v>16</v>
      </c>
      <c r="H9" s="357">
        <v>1</v>
      </c>
      <c r="I9" s="357">
        <v>26</v>
      </c>
      <c r="J9" s="361" t="s">
        <v>7</v>
      </c>
      <c r="K9" s="357">
        <v>16</v>
      </c>
      <c r="L9" s="357">
        <v>1</v>
      </c>
      <c r="M9" s="357">
        <v>18</v>
      </c>
      <c r="N9" s="361" t="s">
        <v>7</v>
      </c>
      <c r="O9" s="357">
        <v>16</v>
      </c>
      <c r="P9" s="359">
        <v>1</v>
      </c>
      <c r="Q9" s="359">
        <v>9</v>
      </c>
    </row>
    <row r="10" spans="1:17" ht="75">
      <c r="A10" s="549">
        <v>7</v>
      </c>
      <c r="B10" s="362" t="s">
        <v>5</v>
      </c>
      <c r="C10" s="363">
        <v>16</v>
      </c>
      <c r="D10" s="359" t="s">
        <v>273</v>
      </c>
      <c r="E10" s="364" t="s">
        <v>596</v>
      </c>
      <c r="F10" s="358" t="s">
        <v>5</v>
      </c>
      <c r="G10" s="357">
        <v>15</v>
      </c>
      <c r="H10" s="357" t="s">
        <v>274</v>
      </c>
      <c r="I10" s="365" t="s">
        <v>595</v>
      </c>
      <c r="J10" s="358" t="s">
        <v>5</v>
      </c>
      <c r="K10" s="357">
        <v>16</v>
      </c>
      <c r="L10" s="357" t="s">
        <v>275</v>
      </c>
      <c r="M10" s="365" t="s">
        <v>592</v>
      </c>
      <c r="N10" s="358" t="s">
        <v>5</v>
      </c>
      <c r="O10" s="357">
        <v>16</v>
      </c>
      <c r="P10" s="359">
        <v>6</v>
      </c>
      <c r="Q10" s="364" t="s">
        <v>587</v>
      </c>
    </row>
    <row r="11" spans="1:17" ht="30">
      <c r="A11" s="549">
        <v>8</v>
      </c>
      <c r="B11" s="356" t="s">
        <v>10</v>
      </c>
      <c r="C11" s="357">
        <v>15</v>
      </c>
      <c r="D11" s="357">
        <v>3</v>
      </c>
      <c r="E11" s="365" t="s">
        <v>597</v>
      </c>
      <c r="F11" s="358" t="s">
        <v>10</v>
      </c>
      <c r="G11" s="357">
        <v>15</v>
      </c>
      <c r="H11" s="357">
        <v>2</v>
      </c>
      <c r="I11" s="357" t="s">
        <v>529</v>
      </c>
      <c r="J11" s="358" t="s">
        <v>10</v>
      </c>
      <c r="K11" s="357">
        <v>16</v>
      </c>
      <c r="L11" s="357">
        <v>2</v>
      </c>
      <c r="M11" s="357" t="s">
        <v>531</v>
      </c>
      <c r="N11" s="358" t="s">
        <v>10</v>
      </c>
      <c r="O11" s="357">
        <v>16</v>
      </c>
      <c r="P11" s="359">
        <v>2</v>
      </c>
      <c r="Q11" s="359" t="s">
        <v>586</v>
      </c>
    </row>
    <row r="12" spans="1:17" ht="15.75">
      <c r="A12" s="552">
        <v>9</v>
      </c>
      <c r="B12" s="550" t="s">
        <v>568</v>
      </c>
      <c r="C12" s="533">
        <v>14</v>
      </c>
      <c r="D12" s="533">
        <v>1</v>
      </c>
      <c r="E12" s="551">
        <v>40</v>
      </c>
      <c r="F12" s="358" t="s">
        <v>202</v>
      </c>
      <c r="G12" s="357">
        <v>16</v>
      </c>
      <c r="H12" s="357">
        <v>2</v>
      </c>
      <c r="I12" s="357" t="s">
        <v>263</v>
      </c>
      <c r="J12" s="358" t="s">
        <v>279</v>
      </c>
      <c r="K12" s="357">
        <v>17</v>
      </c>
      <c r="L12" s="357">
        <v>3</v>
      </c>
      <c r="M12" s="357" t="s">
        <v>593</v>
      </c>
      <c r="N12" s="358" t="s">
        <v>279</v>
      </c>
      <c r="O12" s="357"/>
      <c r="P12" s="359">
        <v>2</v>
      </c>
      <c r="Q12" s="359" t="s">
        <v>585</v>
      </c>
    </row>
    <row r="13" spans="1:17" ht="15.75">
      <c r="A13" s="552">
        <v>10</v>
      </c>
      <c r="B13" s="550" t="s">
        <v>25</v>
      </c>
      <c r="C13" s="533">
        <v>14</v>
      </c>
      <c r="D13" s="533">
        <v>1</v>
      </c>
      <c r="E13" s="551">
        <v>44</v>
      </c>
      <c r="F13" s="358"/>
      <c r="G13" s="357"/>
      <c r="H13" s="357"/>
      <c r="I13" s="357"/>
      <c r="J13" s="358"/>
      <c r="K13" s="357"/>
      <c r="L13" s="357"/>
      <c r="M13" s="357"/>
      <c r="N13" s="358"/>
      <c r="O13" s="357"/>
      <c r="P13" s="359"/>
      <c r="Q13" s="359"/>
    </row>
    <row r="14" spans="1:17" ht="15.75">
      <c r="A14" s="552">
        <v>11</v>
      </c>
      <c r="B14" s="550" t="s">
        <v>598</v>
      </c>
      <c r="C14" s="533"/>
      <c r="D14" s="533"/>
      <c r="E14" s="551" t="s">
        <v>599</v>
      </c>
      <c r="F14" s="358"/>
      <c r="G14" s="357"/>
      <c r="H14" s="357"/>
      <c r="I14" s="357"/>
      <c r="J14" s="358"/>
      <c r="K14" s="357"/>
      <c r="L14" s="357"/>
      <c r="M14" s="357"/>
      <c r="N14" s="358"/>
      <c r="O14" s="357"/>
      <c r="P14" s="359"/>
      <c r="Q14" s="359"/>
    </row>
    <row r="15" spans="1:17" ht="15.75">
      <c r="A15" s="549">
        <v>12</v>
      </c>
      <c r="B15" s="361" t="s">
        <v>15</v>
      </c>
      <c r="C15" s="98">
        <v>20</v>
      </c>
      <c r="D15" s="98">
        <v>1</v>
      </c>
      <c r="E15" s="98">
        <v>8</v>
      </c>
      <c r="F15" s="358" t="s">
        <v>15</v>
      </c>
      <c r="G15" s="533">
        <v>18</v>
      </c>
      <c r="H15" s="357">
        <v>1</v>
      </c>
      <c r="I15" s="357">
        <v>4</v>
      </c>
      <c r="J15" s="358" t="s">
        <v>15</v>
      </c>
      <c r="K15" s="357">
        <v>16</v>
      </c>
      <c r="L15" s="357">
        <v>1</v>
      </c>
      <c r="M15" s="357">
        <v>6</v>
      </c>
      <c r="N15" s="358" t="s">
        <v>15</v>
      </c>
      <c r="O15" s="357">
        <v>16</v>
      </c>
      <c r="P15" s="359">
        <v>1</v>
      </c>
      <c r="Q15" s="359">
        <v>5</v>
      </c>
    </row>
    <row r="16" spans="1:17" ht="15.75">
      <c r="A16" s="549">
        <v>13</v>
      </c>
      <c r="B16" s="361" t="s">
        <v>12</v>
      </c>
      <c r="C16" s="357">
        <v>20</v>
      </c>
      <c r="D16" s="357">
        <v>1</v>
      </c>
      <c r="E16" s="357">
        <v>9</v>
      </c>
      <c r="F16" s="358" t="s">
        <v>12</v>
      </c>
      <c r="G16" s="533">
        <v>17</v>
      </c>
      <c r="H16" s="357">
        <v>1</v>
      </c>
      <c r="I16" s="357">
        <v>23</v>
      </c>
      <c r="J16" s="1" t="s">
        <v>12</v>
      </c>
      <c r="K16" s="323">
        <v>16</v>
      </c>
      <c r="L16" s="1">
        <v>1</v>
      </c>
      <c r="M16" s="357">
        <v>3</v>
      </c>
      <c r="N16" s="1" t="s">
        <v>12</v>
      </c>
      <c r="O16" s="323">
        <v>16</v>
      </c>
      <c r="P16" s="323">
        <v>1</v>
      </c>
      <c r="Q16" s="359">
        <v>1</v>
      </c>
    </row>
    <row r="17" spans="1:17" ht="15.75">
      <c r="A17" s="549">
        <v>14</v>
      </c>
      <c r="B17" s="366" t="s">
        <v>18</v>
      </c>
      <c r="C17" s="367">
        <v>16</v>
      </c>
      <c r="D17" s="367">
        <v>1</v>
      </c>
      <c r="E17" s="367">
        <v>19</v>
      </c>
      <c r="F17" s="368" t="s">
        <v>18</v>
      </c>
      <c r="G17" s="367">
        <v>15</v>
      </c>
      <c r="H17" s="367">
        <v>1</v>
      </c>
      <c r="I17" s="367">
        <v>15</v>
      </c>
      <c r="J17" s="368" t="s">
        <v>18</v>
      </c>
      <c r="K17" s="367">
        <v>17</v>
      </c>
      <c r="L17" s="367">
        <v>1</v>
      </c>
      <c r="M17" s="367">
        <v>11</v>
      </c>
      <c r="N17" s="368" t="s">
        <v>18</v>
      </c>
      <c r="O17" s="367">
        <v>18</v>
      </c>
      <c r="P17" s="369">
        <v>1</v>
      </c>
      <c r="Q17" s="369">
        <v>19</v>
      </c>
    </row>
    <row r="18" spans="1:17" ht="30">
      <c r="A18" s="549">
        <v>15</v>
      </c>
      <c r="B18" s="370" t="s">
        <v>16</v>
      </c>
      <c r="C18" s="369"/>
      <c r="D18" s="369"/>
      <c r="E18" s="371" t="s">
        <v>90</v>
      </c>
      <c r="F18" s="368" t="s">
        <v>16</v>
      </c>
      <c r="G18" s="367">
        <v>19</v>
      </c>
      <c r="H18" s="367">
        <v>2</v>
      </c>
      <c r="I18" s="367" t="s">
        <v>530</v>
      </c>
      <c r="J18" s="368" t="s">
        <v>16</v>
      </c>
      <c r="K18" s="367">
        <v>16</v>
      </c>
      <c r="L18" s="367">
        <v>3</v>
      </c>
      <c r="M18" s="367" t="s">
        <v>532</v>
      </c>
      <c r="N18" s="368" t="s">
        <v>16</v>
      </c>
      <c r="O18" s="367">
        <v>18</v>
      </c>
      <c r="P18" s="369">
        <v>2</v>
      </c>
      <c r="Q18" s="369" t="s">
        <v>278</v>
      </c>
    </row>
    <row r="19" spans="1:17" ht="15.75">
      <c r="A19" s="549">
        <v>16</v>
      </c>
      <c r="B19" s="366" t="s">
        <v>13</v>
      </c>
      <c r="C19" s="367"/>
      <c r="D19" s="367"/>
      <c r="E19" s="367">
        <v>53</v>
      </c>
      <c r="F19" s="368" t="s">
        <v>13</v>
      </c>
      <c r="G19" s="367">
        <v>19</v>
      </c>
      <c r="H19" s="367">
        <v>1</v>
      </c>
      <c r="I19" s="367">
        <v>31</v>
      </c>
      <c r="J19" s="368" t="s">
        <v>13</v>
      </c>
      <c r="K19" s="367">
        <v>19</v>
      </c>
      <c r="L19" s="367">
        <v>1</v>
      </c>
      <c r="M19" s="367">
        <v>40</v>
      </c>
      <c r="N19" s="368" t="s">
        <v>13</v>
      </c>
      <c r="O19" s="367">
        <v>19</v>
      </c>
      <c r="P19" s="369">
        <v>2</v>
      </c>
      <c r="Q19" s="369" t="s">
        <v>590</v>
      </c>
    </row>
    <row r="20" spans="1:17" ht="15.75">
      <c r="A20" s="549">
        <v>17</v>
      </c>
      <c r="B20" s="366" t="s">
        <v>20</v>
      </c>
      <c r="C20" s="367"/>
      <c r="D20" s="367"/>
      <c r="E20" s="367">
        <v>42</v>
      </c>
      <c r="F20" s="370" t="s">
        <v>20</v>
      </c>
      <c r="G20" s="369">
        <v>17</v>
      </c>
      <c r="H20" s="369">
        <v>1</v>
      </c>
      <c r="I20" s="369">
        <v>26</v>
      </c>
      <c r="J20" s="370" t="s">
        <v>20</v>
      </c>
      <c r="K20" s="534">
        <v>15</v>
      </c>
      <c r="L20" s="369">
        <v>2</v>
      </c>
      <c r="M20" s="369" t="s">
        <v>594</v>
      </c>
      <c r="N20" s="370" t="s">
        <v>20</v>
      </c>
      <c r="O20" s="369">
        <v>16</v>
      </c>
      <c r="P20" s="369">
        <v>2</v>
      </c>
      <c r="Q20" s="369" t="s">
        <v>591</v>
      </c>
    </row>
    <row r="21" spans="1:17" s="323" customFormat="1" ht="15.75">
      <c r="A21" s="549">
        <v>18</v>
      </c>
      <c r="B21" s="366" t="s">
        <v>21</v>
      </c>
      <c r="C21" s="367"/>
      <c r="D21" s="367"/>
      <c r="E21" s="367">
        <v>34</v>
      </c>
      <c r="F21" s="368" t="s">
        <v>21</v>
      </c>
      <c r="G21" s="367">
        <v>17</v>
      </c>
      <c r="H21" s="367">
        <v>1</v>
      </c>
      <c r="I21" s="367">
        <v>19</v>
      </c>
      <c r="J21" s="366" t="s">
        <v>21</v>
      </c>
      <c r="K21" s="367">
        <v>18</v>
      </c>
      <c r="L21" s="367">
        <v>1</v>
      </c>
      <c r="M21" s="367">
        <v>22</v>
      </c>
      <c r="N21" s="366" t="s">
        <v>21</v>
      </c>
      <c r="O21" s="367">
        <v>21</v>
      </c>
      <c r="P21" s="369">
        <v>1</v>
      </c>
      <c r="Q21" s="369">
        <v>21</v>
      </c>
    </row>
    <row r="22" spans="1:17" ht="15.75">
      <c r="A22" s="549">
        <v>19</v>
      </c>
      <c r="B22" s="553" t="s">
        <v>509</v>
      </c>
      <c r="C22" s="554"/>
      <c r="D22" s="554"/>
      <c r="E22" s="554" t="s">
        <v>599</v>
      </c>
      <c r="F22" s="368" t="s">
        <v>24</v>
      </c>
      <c r="G22" s="367">
        <v>16</v>
      </c>
      <c r="H22" s="367">
        <v>1</v>
      </c>
      <c r="I22" s="367">
        <v>22</v>
      </c>
      <c r="J22" s="366" t="s">
        <v>24</v>
      </c>
      <c r="K22" s="367">
        <v>18</v>
      </c>
      <c r="L22" s="367">
        <v>1</v>
      </c>
      <c r="M22" s="367">
        <v>12</v>
      </c>
      <c r="N22" s="366" t="s">
        <v>24</v>
      </c>
      <c r="O22" s="367">
        <v>17</v>
      </c>
      <c r="P22" s="369">
        <v>1</v>
      </c>
      <c r="Q22" s="369">
        <v>12</v>
      </c>
    </row>
    <row r="23" spans="1:17" ht="15.75">
      <c r="A23" s="549">
        <v>20</v>
      </c>
      <c r="B23" s="553" t="s">
        <v>510</v>
      </c>
      <c r="C23" s="554">
        <v>15</v>
      </c>
      <c r="D23" s="554">
        <v>1</v>
      </c>
      <c r="E23" s="554">
        <v>30</v>
      </c>
      <c r="F23" s="368"/>
      <c r="G23" s="367"/>
      <c r="H23" s="367"/>
      <c r="I23" s="367"/>
      <c r="J23" s="366"/>
      <c r="K23" s="367"/>
      <c r="L23" s="367"/>
      <c r="M23" s="367"/>
      <c r="N23" s="366"/>
      <c r="O23" s="367"/>
      <c r="P23" s="369"/>
      <c r="Q23" s="369"/>
    </row>
    <row r="24" spans="1:17" ht="15.75">
      <c r="A24" s="549">
        <v>21</v>
      </c>
      <c r="B24" s="553" t="s">
        <v>31</v>
      </c>
      <c r="C24" s="554">
        <v>16</v>
      </c>
      <c r="D24" s="554">
        <v>1</v>
      </c>
      <c r="E24" s="554">
        <v>12</v>
      </c>
      <c r="F24" s="368" t="s">
        <v>19</v>
      </c>
      <c r="G24" s="367">
        <v>17</v>
      </c>
      <c r="H24" s="367">
        <v>1</v>
      </c>
      <c r="I24" s="367">
        <v>8</v>
      </c>
      <c r="J24" s="366" t="s">
        <v>19</v>
      </c>
      <c r="K24" s="367">
        <v>18</v>
      </c>
      <c r="L24" s="367">
        <v>1</v>
      </c>
      <c r="M24" s="367">
        <v>12</v>
      </c>
      <c r="N24" s="366" t="s">
        <v>19</v>
      </c>
      <c r="O24" s="367">
        <v>17</v>
      </c>
      <c r="P24" s="369">
        <v>1</v>
      </c>
      <c r="Q24" s="369">
        <v>5</v>
      </c>
    </row>
    <row r="25" spans="1:17" ht="15.75">
      <c r="A25" s="549">
        <v>22</v>
      </c>
      <c r="B25" s="553" t="s">
        <v>32</v>
      </c>
      <c r="C25" s="554">
        <v>14</v>
      </c>
      <c r="D25" s="554">
        <v>1</v>
      </c>
      <c r="E25" s="554">
        <v>10</v>
      </c>
      <c r="F25" s="368"/>
      <c r="G25" s="367"/>
      <c r="H25" s="367"/>
      <c r="I25" s="367"/>
      <c r="J25" s="366"/>
      <c r="K25" s="367"/>
      <c r="L25" s="367"/>
      <c r="M25" s="367"/>
      <c r="N25" s="366"/>
      <c r="O25" s="367"/>
      <c r="P25" s="369"/>
      <c r="Q25" s="369"/>
    </row>
    <row r="26" spans="1:17" ht="15.75">
      <c r="A26" s="549">
        <v>23</v>
      </c>
      <c r="B26" s="366" t="s">
        <v>28</v>
      </c>
      <c r="C26" s="367"/>
      <c r="D26" s="367"/>
      <c r="E26" s="367">
        <v>57</v>
      </c>
      <c r="F26" s="372" t="s">
        <v>17</v>
      </c>
      <c r="G26" s="369">
        <v>16</v>
      </c>
      <c r="H26" s="369">
        <v>1</v>
      </c>
      <c r="I26" s="369">
        <v>27</v>
      </c>
      <c r="J26" s="372" t="s">
        <v>17</v>
      </c>
      <c r="K26" s="369">
        <v>19</v>
      </c>
      <c r="L26" s="372">
        <v>1</v>
      </c>
      <c r="M26" s="372">
        <v>27</v>
      </c>
      <c r="N26" s="372" t="s">
        <v>17</v>
      </c>
      <c r="O26" s="369">
        <v>19</v>
      </c>
      <c r="P26" s="369">
        <v>1</v>
      </c>
      <c r="Q26" s="369">
        <v>10</v>
      </c>
    </row>
    <row r="27" spans="1:17" ht="15.75">
      <c r="A27" s="549">
        <v>24</v>
      </c>
      <c r="B27" s="366" t="s">
        <v>8</v>
      </c>
      <c r="C27" s="367"/>
      <c r="D27" s="367"/>
      <c r="E27" s="367">
        <v>16</v>
      </c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</row>
    <row r="28" spans="1:17" ht="15.75">
      <c r="A28" s="549">
        <v>25</v>
      </c>
      <c r="B28" s="322"/>
      <c r="C28" s="322"/>
      <c r="D28" s="322">
        <v>21</v>
      </c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</row>
  </sheetData>
  <sheetProtection/>
  <mergeCells count="8">
    <mergeCell ref="B1:O1"/>
    <mergeCell ref="D3:E3"/>
    <mergeCell ref="B2:E2"/>
    <mergeCell ref="N2:Q2"/>
    <mergeCell ref="P3:Q3"/>
    <mergeCell ref="A2:A3"/>
    <mergeCell ref="L3:M3"/>
    <mergeCell ref="J2:M2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17"/>
  <sheetViews>
    <sheetView tabSelected="1" zoomScalePageLayoutView="0" workbookViewId="0" topLeftCell="A53">
      <selection activeCell="B64" sqref="B64"/>
    </sheetView>
  </sheetViews>
  <sheetFormatPr defaultColWidth="9.140625" defaultRowHeight="15"/>
  <cols>
    <col min="1" max="1" width="5.00390625" style="177" bestFit="1" customWidth="1"/>
    <col min="2" max="2" width="41.00390625" style="177" customWidth="1"/>
    <col min="3" max="3" width="6.8515625" style="177" bestFit="1" customWidth="1"/>
    <col min="4" max="4" width="7.7109375" style="507" bestFit="1" customWidth="1"/>
    <col min="5" max="5" width="6.140625" style="177" hidden="1" customWidth="1"/>
    <col min="6" max="6" width="11.421875" style="458" bestFit="1" customWidth="1"/>
    <col min="7" max="7" width="7.28125" style="318" bestFit="1" customWidth="1"/>
    <col min="8" max="8" width="6.00390625" style="318" bestFit="1" customWidth="1"/>
    <col min="9" max="9" width="42.57421875" style="430" customWidth="1"/>
    <col min="10" max="16384" width="9.140625" style="177" customWidth="1"/>
  </cols>
  <sheetData>
    <row r="1" spans="1:9" ht="28.5">
      <c r="A1" s="39" t="s">
        <v>94</v>
      </c>
      <c r="B1" s="39" t="s">
        <v>95</v>
      </c>
      <c r="C1" s="39" t="s">
        <v>96</v>
      </c>
      <c r="D1" s="459" t="s">
        <v>97</v>
      </c>
      <c r="E1" s="39" t="s">
        <v>98</v>
      </c>
      <c r="F1" s="39" t="s">
        <v>99</v>
      </c>
      <c r="G1" s="39" t="s">
        <v>100</v>
      </c>
      <c r="H1" s="39" t="s">
        <v>101</v>
      </c>
      <c r="I1" s="373"/>
    </row>
    <row r="2" spans="1:9" ht="38.25">
      <c r="A2" s="374">
        <v>1</v>
      </c>
      <c r="B2" s="84" t="s">
        <v>511</v>
      </c>
      <c r="C2" s="85">
        <v>3</v>
      </c>
      <c r="D2" s="460">
        <v>1</v>
      </c>
      <c r="E2" s="137" t="s">
        <v>512</v>
      </c>
      <c r="F2" s="85" t="s">
        <v>6</v>
      </c>
      <c r="G2" s="81">
        <v>2</v>
      </c>
      <c r="H2" s="81">
        <v>14</v>
      </c>
      <c r="I2" s="373"/>
    </row>
    <row r="3" spans="1:9" ht="15">
      <c r="A3" s="374">
        <v>2</v>
      </c>
      <c r="B3" s="84" t="s">
        <v>304</v>
      </c>
      <c r="C3" s="85">
        <v>3</v>
      </c>
      <c r="D3" s="460">
        <v>1</v>
      </c>
      <c r="E3" s="137">
        <v>0</v>
      </c>
      <c r="F3" s="85" t="s">
        <v>6</v>
      </c>
      <c r="G3" s="81">
        <v>2</v>
      </c>
      <c r="H3" s="81">
        <v>14</v>
      </c>
      <c r="I3" s="373"/>
    </row>
    <row r="4" spans="1:9" ht="25.5">
      <c r="A4" s="374">
        <v>3</v>
      </c>
      <c r="B4" s="84" t="s">
        <v>305</v>
      </c>
      <c r="C4" s="85">
        <v>3</v>
      </c>
      <c r="D4" s="460">
        <v>1</v>
      </c>
      <c r="E4" s="137" t="s">
        <v>513</v>
      </c>
      <c r="F4" s="85" t="s">
        <v>6</v>
      </c>
      <c r="G4" s="81">
        <v>2</v>
      </c>
      <c r="H4" s="81">
        <v>14</v>
      </c>
      <c r="I4" s="373"/>
    </row>
    <row r="5" spans="1:9" ht="25.5">
      <c r="A5" s="374">
        <v>4</v>
      </c>
      <c r="B5" s="84" t="s">
        <v>514</v>
      </c>
      <c r="C5" s="85">
        <v>3</v>
      </c>
      <c r="D5" s="460">
        <v>1</v>
      </c>
      <c r="E5" s="137" t="s">
        <v>515</v>
      </c>
      <c r="F5" s="85" t="s">
        <v>6</v>
      </c>
      <c r="G5" s="81">
        <v>2</v>
      </c>
      <c r="H5" s="81">
        <v>14</v>
      </c>
      <c r="I5" s="373"/>
    </row>
    <row r="6" spans="1:9" ht="15">
      <c r="A6" s="374">
        <v>5</v>
      </c>
      <c r="B6" s="251" t="s">
        <v>306</v>
      </c>
      <c r="C6" s="109">
        <v>3</v>
      </c>
      <c r="D6" s="461"/>
      <c r="E6" s="374"/>
      <c r="F6" s="374" t="s">
        <v>6</v>
      </c>
      <c r="G6" s="81">
        <v>2</v>
      </c>
      <c r="H6" s="81">
        <v>14</v>
      </c>
      <c r="I6" s="373"/>
    </row>
    <row r="7" spans="1:9" ht="15">
      <c r="A7" s="374"/>
      <c r="B7" s="376"/>
      <c r="C7" s="377">
        <f>SUM(C2:C6)</f>
        <v>15</v>
      </c>
      <c r="D7" s="462"/>
      <c r="E7" s="378"/>
      <c r="F7" s="374" t="s">
        <v>6</v>
      </c>
      <c r="G7" s="81">
        <v>2</v>
      </c>
      <c r="H7" s="339">
        <v>14</v>
      </c>
      <c r="I7" s="379"/>
    </row>
    <row r="8" spans="1:9" ht="15">
      <c r="A8" s="374">
        <v>7</v>
      </c>
      <c r="B8" s="335" t="s">
        <v>307</v>
      </c>
      <c r="C8" s="331">
        <v>2</v>
      </c>
      <c r="D8" s="463">
        <v>0.5</v>
      </c>
      <c r="E8" s="331">
        <v>8</v>
      </c>
      <c r="F8" s="331" t="s">
        <v>9</v>
      </c>
      <c r="G8" s="81">
        <v>2</v>
      </c>
      <c r="H8" s="81">
        <v>14</v>
      </c>
      <c r="I8" s="331"/>
    </row>
    <row r="9" spans="1:9" ht="15">
      <c r="A9" s="374">
        <v>8</v>
      </c>
      <c r="B9" s="380" t="s">
        <v>309</v>
      </c>
      <c r="C9" s="257">
        <v>3</v>
      </c>
      <c r="D9" s="464">
        <v>1</v>
      </c>
      <c r="E9" s="257">
        <v>8</v>
      </c>
      <c r="F9" s="331" t="s">
        <v>9</v>
      </c>
      <c r="G9" s="81">
        <v>2</v>
      </c>
      <c r="H9" s="81">
        <v>14</v>
      </c>
      <c r="I9" s="257" t="s">
        <v>308</v>
      </c>
    </row>
    <row r="10" spans="1:9" ht="15">
      <c r="A10" s="374">
        <v>9</v>
      </c>
      <c r="B10" s="335" t="s">
        <v>310</v>
      </c>
      <c r="C10" s="331">
        <v>3</v>
      </c>
      <c r="D10" s="463">
        <v>1</v>
      </c>
      <c r="E10" s="331">
        <v>8</v>
      </c>
      <c r="F10" s="331" t="s">
        <v>9</v>
      </c>
      <c r="G10" s="81">
        <v>2</v>
      </c>
      <c r="H10" s="81">
        <v>14</v>
      </c>
      <c r="I10" s="331"/>
    </row>
    <row r="11" spans="1:9" ht="15">
      <c r="A11" s="374">
        <v>10</v>
      </c>
      <c r="B11" s="381" t="s">
        <v>311</v>
      </c>
      <c r="C11" s="331">
        <v>2</v>
      </c>
      <c r="D11" s="463">
        <v>0.5</v>
      </c>
      <c r="E11" s="331">
        <v>8</v>
      </c>
      <c r="F11" s="331" t="s">
        <v>9</v>
      </c>
      <c r="G11" s="81">
        <v>2</v>
      </c>
      <c r="H11" s="81">
        <v>14</v>
      </c>
      <c r="I11" s="331" t="s">
        <v>308</v>
      </c>
    </row>
    <row r="12" spans="1:9" ht="15">
      <c r="A12" s="374">
        <v>11</v>
      </c>
      <c r="B12" s="382" t="s">
        <v>312</v>
      </c>
      <c r="C12" s="331">
        <v>3</v>
      </c>
      <c r="D12" s="463">
        <v>3</v>
      </c>
      <c r="E12" s="331">
        <v>8</v>
      </c>
      <c r="F12" s="331" t="s">
        <v>9</v>
      </c>
      <c r="G12" s="81">
        <v>2</v>
      </c>
      <c r="H12" s="81">
        <v>14</v>
      </c>
      <c r="I12" s="331"/>
    </row>
    <row r="13" spans="1:9" ht="15">
      <c r="A13" s="374">
        <v>12</v>
      </c>
      <c r="B13" s="335" t="s">
        <v>329</v>
      </c>
      <c r="C13" s="331">
        <v>2</v>
      </c>
      <c r="D13" s="463"/>
      <c r="E13" s="331">
        <v>8</v>
      </c>
      <c r="F13" s="331" t="s">
        <v>9</v>
      </c>
      <c r="G13" s="81">
        <v>2</v>
      </c>
      <c r="H13" s="81">
        <v>14</v>
      </c>
      <c r="I13" s="331"/>
    </row>
    <row r="14" spans="1:9" ht="15">
      <c r="A14" s="378"/>
      <c r="B14" s="347"/>
      <c r="C14" s="345">
        <f>SUM(C8:C13)</f>
        <v>15</v>
      </c>
      <c r="D14" s="472"/>
      <c r="E14" s="345"/>
      <c r="F14" s="331" t="s">
        <v>9</v>
      </c>
      <c r="G14" s="81">
        <v>2</v>
      </c>
      <c r="H14" s="339">
        <v>14</v>
      </c>
      <c r="I14" s="345"/>
    </row>
    <row r="15" spans="1:9" ht="15">
      <c r="A15" s="374">
        <v>13</v>
      </c>
      <c r="B15" s="335" t="s">
        <v>517</v>
      </c>
      <c r="C15" s="331">
        <v>2</v>
      </c>
      <c r="D15" s="463">
        <v>0.5</v>
      </c>
      <c r="E15" s="331"/>
      <c r="F15" s="331" t="s">
        <v>516</v>
      </c>
      <c r="G15" s="81">
        <v>2</v>
      </c>
      <c r="H15" s="81">
        <v>14</v>
      </c>
      <c r="I15" s="331"/>
    </row>
    <row r="16" spans="1:9" ht="15">
      <c r="A16" s="374">
        <v>14</v>
      </c>
      <c r="B16" s="335" t="s">
        <v>518</v>
      </c>
      <c r="C16" s="331">
        <v>2</v>
      </c>
      <c r="D16" s="463">
        <v>0</v>
      </c>
      <c r="E16" s="331"/>
      <c r="F16" s="331" t="s">
        <v>516</v>
      </c>
      <c r="G16" s="81">
        <v>2</v>
      </c>
      <c r="H16" s="81">
        <v>14</v>
      </c>
      <c r="I16" s="331"/>
    </row>
    <row r="17" spans="1:9" ht="15">
      <c r="A17" s="374">
        <v>15</v>
      </c>
      <c r="B17" s="335" t="s">
        <v>519</v>
      </c>
      <c r="C17" s="331">
        <v>3</v>
      </c>
      <c r="D17" s="463">
        <v>1</v>
      </c>
      <c r="E17" s="331"/>
      <c r="F17" s="331" t="s">
        <v>516</v>
      </c>
      <c r="G17" s="81">
        <v>2</v>
      </c>
      <c r="H17" s="81">
        <v>14</v>
      </c>
      <c r="I17" s="331"/>
    </row>
    <row r="18" spans="1:9" ht="15">
      <c r="A18" s="374">
        <v>16</v>
      </c>
      <c r="B18" s="335" t="s">
        <v>520</v>
      </c>
      <c r="C18" s="331">
        <v>2</v>
      </c>
      <c r="D18" s="463">
        <v>0</v>
      </c>
      <c r="E18" s="331"/>
      <c r="F18" s="331" t="s">
        <v>516</v>
      </c>
      <c r="G18" s="81">
        <v>2</v>
      </c>
      <c r="H18" s="81">
        <v>14</v>
      </c>
      <c r="I18" s="331"/>
    </row>
    <row r="19" spans="1:9" ht="15">
      <c r="A19" s="374">
        <v>17</v>
      </c>
      <c r="B19" s="335" t="s">
        <v>521</v>
      </c>
      <c r="C19" s="331">
        <v>3</v>
      </c>
      <c r="D19" s="463">
        <v>1</v>
      </c>
      <c r="E19" s="331"/>
      <c r="F19" s="331" t="s">
        <v>516</v>
      </c>
      <c r="G19" s="81">
        <v>2</v>
      </c>
      <c r="H19" s="81">
        <v>14</v>
      </c>
      <c r="I19" s="331"/>
    </row>
    <row r="20" spans="1:9" ht="15">
      <c r="A20" s="374">
        <v>18</v>
      </c>
      <c r="B20" s="335" t="s">
        <v>306</v>
      </c>
      <c r="C20" s="331">
        <v>3</v>
      </c>
      <c r="D20" s="463">
        <v>0</v>
      </c>
      <c r="E20" s="331"/>
      <c r="F20" s="331" t="s">
        <v>516</v>
      </c>
      <c r="G20" s="81">
        <v>2</v>
      </c>
      <c r="H20" s="81">
        <v>14</v>
      </c>
      <c r="I20" s="331"/>
    </row>
    <row r="21" spans="1:9" ht="15">
      <c r="A21" s="378"/>
      <c r="B21" s="347"/>
      <c r="C21" s="345">
        <f>SUM(C15:C20)</f>
        <v>15</v>
      </c>
      <c r="D21" s="472"/>
      <c r="E21" s="345"/>
      <c r="F21" s="331" t="s">
        <v>516</v>
      </c>
      <c r="G21" s="81">
        <v>2</v>
      </c>
      <c r="H21" s="339">
        <v>14</v>
      </c>
      <c r="I21" s="345"/>
    </row>
    <row r="22" spans="1:9" ht="15">
      <c r="A22" s="374">
        <v>19</v>
      </c>
      <c r="B22" s="191" t="s">
        <v>134</v>
      </c>
      <c r="C22" s="81">
        <v>3</v>
      </c>
      <c r="D22" s="465">
        <v>1</v>
      </c>
      <c r="E22" s="81">
        <v>8</v>
      </c>
      <c r="F22" s="374" t="s">
        <v>11</v>
      </c>
      <c r="G22" s="81">
        <v>2</v>
      </c>
      <c r="H22" s="81">
        <v>14</v>
      </c>
      <c r="I22" s="373"/>
    </row>
    <row r="23" spans="1:9" s="385" customFormat="1" ht="15">
      <c r="A23" s="374">
        <v>20</v>
      </c>
      <c r="B23" s="248" t="s">
        <v>313</v>
      </c>
      <c r="C23" s="81">
        <v>2</v>
      </c>
      <c r="D23" s="465">
        <v>0.5</v>
      </c>
      <c r="E23" s="81">
        <v>8</v>
      </c>
      <c r="F23" s="374" t="s">
        <v>11</v>
      </c>
      <c r="G23" s="81">
        <v>2</v>
      </c>
      <c r="H23" s="81">
        <v>14</v>
      </c>
      <c r="I23" s="384"/>
    </row>
    <row r="24" spans="1:9" ht="15">
      <c r="A24" s="374">
        <v>21</v>
      </c>
      <c r="B24" s="191" t="s">
        <v>135</v>
      </c>
      <c r="C24" s="81">
        <v>2</v>
      </c>
      <c r="D24" s="465">
        <v>2</v>
      </c>
      <c r="E24" s="81">
        <v>8</v>
      </c>
      <c r="F24" s="374" t="s">
        <v>11</v>
      </c>
      <c r="G24" s="81">
        <v>2</v>
      </c>
      <c r="H24" s="81">
        <v>14</v>
      </c>
      <c r="I24" s="373"/>
    </row>
    <row r="25" spans="1:9" ht="30">
      <c r="A25" s="374">
        <v>22</v>
      </c>
      <c r="B25" s="191" t="s">
        <v>314</v>
      </c>
      <c r="C25" s="81">
        <v>2</v>
      </c>
      <c r="D25" s="465">
        <v>0.5</v>
      </c>
      <c r="E25" s="81">
        <v>8</v>
      </c>
      <c r="F25" s="374" t="s">
        <v>11</v>
      </c>
      <c r="G25" s="81">
        <v>2</v>
      </c>
      <c r="H25" s="81">
        <v>14</v>
      </c>
      <c r="I25" s="373"/>
    </row>
    <row r="26" spans="1:9" s="385" customFormat="1" ht="30">
      <c r="A26" s="374">
        <v>23</v>
      </c>
      <c r="B26" s="191" t="s">
        <v>526</v>
      </c>
      <c r="C26" s="81">
        <v>2</v>
      </c>
      <c r="D26" s="465">
        <v>0.5</v>
      </c>
      <c r="E26" s="81">
        <v>8</v>
      </c>
      <c r="F26" s="374" t="s">
        <v>11</v>
      </c>
      <c r="G26" s="81">
        <v>2</v>
      </c>
      <c r="H26" s="81">
        <v>14</v>
      </c>
      <c r="I26" s="384"/>
    </row>
    <row r="27" spans="1:9" ht="15">
      <c r="A27" s="374">
        <v>24</v>
      </c>
      <c r="B27" s="248" t="s">
        <v>315</v>
      </c>
      <c r="C27" s="81">
        <v>2</v>
      </c>
      <c r="D27" s="465"/>
      <c r="E27" s="81">
        <v>8</v>
      </c>
      <c r="F27" s="374" t="s">
        <v>11</v>
      </c>
      <c r="G27" s="81">
        <v>2</v>
      </c>
      <c r="H27" s="81">
        <v>14</v>
      </c>
      <c r="I27" s="373"/>
    </row>
    <row r="28" spans="1:9" ht="15">
      <c r="A28" s="374">
        <v>25</v>
      </c>
      <c r="B28" s="514" t="s">
        <v>306</v>
      </c>
      <c r="C28" s="387">
        <v>3</v>
      </c>
      <c r="D28" s="466"/>
      <c r="E28" s="387"/>
      <c r="F28" s="374" t="s">
        <v>11</v>
      </c>
      <c r="G28" s="81">
        <v>2</v>
      </c>
      <c r="H28" s="81">
        <v>14</v>
      </c>
      <c r="I28" s="373"/>
    </row>
    <row r="29" spans="1:9" s="383" customFormat="1" ht="15">
      <c r="A29" s="374"/>
      <c r="B29" s="388"/>
      <c r="C29" s="389">
        <f>SUM(C22:C28)</f>
        <v>16</v>
      </c>
      <c r="D29" s="467"/>
      <c r="E29" s="389"/>
      <c r="F29" s="374" t="s">
        <v>11</v>
      </c>
      <c r="G29" s="81">
        <v>2</v>
      </c>
      <c r="H29" s="339">
        <v>14</v>
      </c>
      <c r="I29" s="379"/>
    </row>
    <row r="30" spans="1:9" s="383" customFormat="1" ht="15">
      <c r="A30" s="374">
        <v>26</v>
      </c>
      <c r="B30" s="509" t="s">
        <v>522</v>
      </c>
      <c r="C30" s="387">
        <v>2</v>
      </c>
      <c r="D30" s="466">
        <v>0</v>
      </c>
      <c r="E30" s="387"/>
      <c r="F30" s="374" t="s">
        <v>528</v>
      </c>
      <c r="G30" s="81">
        <v>2</v>
      </c>
      <c r="H30" s="81">
        <v>14</v>
      </c>
      <c r="I30" s="508"/>
    </row>
    <row r="31" spans="1:9" s="383" customFormat="1" ht="15">
      <c r="A31" s="374">
        <v>27</v>
      </c>
      <c r="B31" s="509" t="s">
        <v>523</v>
      </c>
      <c r="C31" s="387">
        <v>2</v>
      </c>
      <c r="D31" s="466">
        <v>0</v>
      </c>
      <c r="E31" s="387"/>
      <c r="F31" s="374" t="s">
        <v>528</v>
      </c>
      <c r="G31" s="81">
        <v>2</v>
      </c>
      <c r="H31" s="81">
        <v>14</v>
      </c>
      <c r="I31" s="508"/>
    </row>
    <row r="32" spans="1:9" s="383" customFormat="1" ht="15">
      <c r="A32" s="374">
        <v>28</v>
      </c>
      <c r="B32" s="509" t="s">
        <v>524</v>
      </c>
      <c r="C32" s="387">
        <v>2</v>
      </c>
      <c r="D32" s="466">
        <v>0</v>
      </c>
      <c r="E32" s="387"/>
      <c r="F32" s="374" t="s">
        <v>528</v>
      </c>
      <c r="G32" s="81">
        <v>2</v>
      </c>
      <c r="H32" s="81">
        <v>14</v>
      </c>
      <c r="I32" s="508"/>
    </row>
    <row r="33" spans="1:9" s="383" customFormat="1" ht="30">
      <c r="A33" s="374">
        <v>29</v>
      </c>
      <c r="B33" s="509" t="s">
        <v>525</v>
      </c>
      <c r="C33" s="387">
        <v>2</v>
      </c>
      <c r="D33" s="466">
        <v>0</v>
      </c>
      <c r="E33" s="387"/>
      <c r="F33" s="374" t="s">
        <v>528</v>
      </c>
      <c r="G33" s="81">
        <v>2</v>
      </c>
      <c r="H33" s="81">
        <v>14</v>
      </c>
      <c r="I33" s="508"/>
    </row>
    <row r="34" spans="1:9" s="383" customFormat="1" ht="30">
      <c r="A34" s="374">
        <v>30</v>
      </c>
      <c r="B34" s="509" t="s">
        <v>526</v>
      </c>
      <c r="C34" s="387">
        <v>2</v>
      </c>
      <c r="D34" s="466">
        <v>0.5</v>
      </c>
      <c r="E34" s="387"/>
      <c r="F34" s="374" t="s">
        <v>528</v>
      </c>
      <c r="G34" s="81">
        <v>2</v>
      </c>
      <c r="H34" s="81">
        <v>14</v>
      </c>
      <c r="I34" s="508"/>
    </row>
    <row r="35" spans="1:9" s="383" customFormat="1" ht="15">
      <c r="A35" s="374">
        <v>31</v>
      </c>
      <c r="B35" s="509" t="s">
        <v>527</v>
      </c>
      <c r="C35" s="387">
        <v>2</v>
      </c>
      <c r="D35" s="466">
        <v>0.5</v>
      </c>
      <c r="E35" s="387"/>
      <c r="F35" s="374" t="s">
        <v>528</v>
      </c>
      <c r="G35" s="81">
        <v>2</v>
      </c>
      <c r="H35" s="81">
        <v>14</v>
      </c>
      <c r="I35" s="508"/>
    </row>
    <row r="36" spans="1:9" s="383" customFormat="1" ht="15">
      <c r="A36" s="374">
        <v>32</v>
      </c>
      <c r="B36" s="509" t="s">
        <v>306</v>
      </c>
      <c r="C36" s="387">
        <v>3</v>
      </c>
      <c r="D36" s="466">
        <v>0</v>
      </c>
      <c r="E36" s="387"/>
      <c r="F36" s="374" t="s">
        <v>528</v>
      </c>
      <c r="G36" s="81">
        <v>2</v>
      </c>
      <c r="H36" s="81">
        <v>14</v>
      </c>
      <c r="I36" s="508"/>
    </row>
    <row r="37" spans="1:9" s="383" customFormat="1" ht="12.75" customHeight="1">
      <c r="A37" s="378"/>
      <c r="B37" s="388"/>
      <c r="C37" s="389">
        <f>SUM(C30:C36)</f>
        <v>15</v>
      </c>
      <c r="D37" s="467"/>
      <c r="E37" s="389"/>
      <c r="F37" s="374" t="s">
        <v>528</v>
      </c>
      <c r="G37" s="81">
        <v>2</v>
      </c>
      <c r="H37" s="81">
        <v>14</v>
      </c>
      <c r="I37" s="379"/>
    </row>
    <row r="38" spans="1:9" ht="15">
      <c r="A38" s="374">
        <v>33</v>
      </c>
      <c r="B38" s="515" t="s">
        <v>316</v>
      </c>
      <c r="C38" s="390">
        <v>3</v>
      </c>
      <c r="D38" s="468">
        <v>1</v>
      </c>
      <c r="E38" s="121">
        <v>8</v>
      </c>
      <c r="F38" s="374" t="s">
        <v>194</v>
      </c>
      <c r="G38" s="81">
        <v>2</v>
      </c>
      <c r="H38" s="81">
        <v>14</v>
      </c>
      <c r="I38" s="373"/>
    </row>
    <row r="39" spans="1:9" ht="15">
      <c r="A39" s="374">
        <v>34</v>
      </c>
      <c r="B39" s="515" t="s">
        <v>317</v>
      </c>
      <c r="C39" s="390">
        <v>3</v>
      </c>
      <c r="D39" s="468">
        <v>1</v>
      </c>
      <c r="E39" s="121">
        <v>8</v>
      </c>
      <c r="F39" s="374" t="s">
        <v>194</v>
      </c>
      <c r="G39" s="81">
        <v>2</v>
      </c>
      <c r="H39" s="81">
        <v>14</v>
      </c>
      <c r="I39" s="373"/>
    </row>
    <row r="40" spans="1:9" ht="15">
      <c r="A40" s="374">
        <v>35</v>
      </c>
      <c r="B40" s="515" t="s">
        <v>550</v>
      </c>
      <c r="C40" s="390">
        <v>3</v>
      </c>
      <c r="D40" s="468">
        <v>1</v>
      </c>
      <c r="E40" s="121">
        <v>8</v>
      </c>
      <c r="F40" s="374" t="s">
        <v>194</v>
      </c>
      <c r="G40" s="81">
        <v>2</v>
      </c>
      <c r="H40" s="81">
        <v>14</v>
      </c>
      <c r="I40" s="373"/>
    </row>
    <row r="41" spans="1:9" ht="15">
      <c r="A41" s="374">
        <v>36</v>
      </c>
      <c r="B41" s="516" t="s">
        <v>551</v>
      </c>
      <c r="C41" s="121">
        <v>3</v>
      </c>
      <c r="D41" s="468">
        <v>1</v>
      </c>
      <c r="E41" s="121">
        <v>8</v>
      </c>
      <c r="F41" s="374" t="s">
        <v>194</v>
      </c>
      <c r="G41" s="81">
        <v>2</v>
      </c>
      <c r="H41" s="81">
        <v>14</v>
      </c>
      <c r="I41" s="373"/>
    </row>
    <row r="42" spans="1:9" ht="15">
      <c r="A42" s="374">
        <v>37</v>
      </c>
      <c r="B42" s="514" t="s">
        <v>306</v>
      </c>
      <c r="C42" s="387">
        <v>3</v>
      </c>
      <c r="D42" s="466"/>
      <c r="E42" s="387"/>
      <c r="F42" s="374" t="s">
        <v>194</v>
      </c>
      <c r="G42" s="81">
        <v>2</v>
      </c>
      <c r="H42" s="81">
        <v>14</v>
      </c>
      <c r="I42" s="373"/>
    </row>
    <row r="43" spans="1:9" ht="15">
      <c r="A43" s="374"/>
      <c r="B43" s="391"/>
      <c r="C43" s="342">
        <f>SUM(C38:C42)</f>
        <v>15</v>
      </c>
      <c r="D43" s="469"/>
      <c r="E43" s="339"/>
      <c r="F43" s="374" t="s">
        <v>194</v>
      </c>
      <c r="G43" s="81">
        <v>2</v>
      </c>
      <c r="H43" s="339">
        <v>14</v>
      </c>
      <c r="I43" s="379"/>
    </row>
    <row r="44" spans="1:9" ht="15">
      <c r="A44" s="374">
        <v>38</v>
      </c>
      <c r="B44" s="112" t="s">
        <v>552</v>
      </c>
      <c r="C44" s="81">
        <v>2</v>
      </c>
      <c r="D44" s="470">
        <v>0</v>
      </c>
      <c r="E44" s="110">
        <v>8</v>
      </c>
      <c r="F44" s="81" t="s">
        <v>5</v>
      </c>
      <c r="G44" s="81">
        <v>2</v>
      </c>
      <c r="H44" s="81">
        <v>14</v>
      </c>
      <c r="I44" s="373"/>
    </row>
    <row r="45" spans="1:9" ht="15">
      <c r="A45" s="374">
        <v>39</v>
      </c>
      <c r="B45" s="112" t="s">
        <v>553</v>
      </c>
      <c r="C45" s="81">
        <v>3</v>
      </c>
      <c r="D45" s="470">
        <v>1</v>
      </c>
      <c r="E45" s="110">
        <v>8</v>
      </c>
      <c r="F45" s="81" t="s">
        <v>5</v>
      </c>
      <c r="G45" s="81">
        <v>2</v>
      </c>
      <c r="H45" s="81">
        <v>14</v>
      </c>
      <c r="I45" s="373"/>
    </row>
    <row r="46" spans="1:9" ht="15">
      <c r="A46" s="374">
        <v>40</v>
      </c>
      <c r="B46" s="112" t="s">
        <v>171</v>
      </c>
      <c r="C46" s="81">
        <v>3</v>
      </c>
      <c r="D46" s="470">
        <v>1</v>
      </c>
      <c r="E46" s="110">
        <v>8</v>
      </c>
      <c r="F46" s="81" t="s">
        <v>5</v>
      </c>
      <c r="G46" s="81">
        <v>2</v>
      </c>
      <c r="H46" s="81">
        <v>14</v>
      </c>
      <c r="I46" s="373"/>
    </row>
    <row r="47" spans="1:9" ht="15">
      <c r="A47" s="374">
        <v>41</v>
      </c>
      <c r="B47" s="112" t="s">
        <v>318</v>
      </c>
      <c r="C47" s="81">
        <v>3</v>
      </c>
      <c r="D47" s="470">
        <v>1</v>
      </c>
      <c r="E47" s="110"/>
      <c r="F47" s="81" t="s">
        <v>5</v>
      </c>
      <c r="G47" s="81">
        <v>2</v>
      </c>
      <c r="H47" s="81">
        <v>14</v>
      </c>
      <c r="I47" s="373"/>
    </row>
    <row r="48" spans="1:9" ht="15">
      <c r="A48" s="374">
        <v>42</v>
      </c>
      <c r="B48" s="392" t="s">
        <v>330</v>
      </c>
      <c r="C48" s="393">
        <v>2</v>
      </c>
      <c r="D48" s="471"/>
      <c r="E48" s="393">
        <v>8</v>
      </c>
      <c r="F48" s="81" t="s">
        <v>5</v>
      </c>
      <c r="G48" s="81">
        <v>2</v>
      </c>
      <c r="H48" s="81">
        <v>14</v>
      </c>
      <c r="I48" s="373"/>
    </row>
    <row r="49" spans="1:9" ht="15">
      <c r="A49" s="374">
        <v>43</v>
      </c>
      <c r="B49" s="355" t="s">
        <v>306</v>
      </c>
      <c r="C49" s="257">
        <v>3</v>
      </c>
      <c r="D49" s="464"/>
      <c r="E49" s="81"/>
      <c r="F49" s="81" t="s">
        <v>5</v>
      </c>
      <c r="G49" s="81">
        <v>2</v>
      </c>
      <c r="H49" s="81">
        <v>14</v>
      </c>
      <c r="I49" s="373"/>
    </row>
    <row r="50" spans="1:9" ht="15">
      <c r="A50" s="374"/>
      <c r="B50" s="394"/>
      <c r="C50" s="345">
        <f>SUM(C44:C49)</f>
        <v>16</v>
      </c>
      <c r="D50" s="472"/>
      <c r="E50" s="339"/>
      <c r="F50" s="81" t="s">
        <v>5</v>
      </c>
      <c r="G50" s="81">
        <v>2</v>
      </c>
      <c r="H50" s="339">
        <v>14</v>
      </c>
      <c r="I50" s="379"/>
    </row>
    <row r="51" spans="1:9" ht="15">
      <c r="A51" s="374">
        <v>44</v>
      </c>
      <c r="B51" s="248" t="s">
        <v>319</v>
      </c>
      <c r="C51" s="109">
        <v>3</v>
      </c>
      <c r="D51" s="470">
        <v>1</v>
      </c>
      <c r="E51" s="110">
        <v>8</v>
      </c>
      <c r="F51" s="110" t="s">
        <v>10</v>
      </c>
      <c r="G51" s="81">
        <v>2</v>
      </c>
      <c r="H51" s="81">
        <v>14</v>
      </c>
      <c r="I51" s="110"/>
    </row>
    <row r="52" spans="1:9" ht="15">
      <c r="A52" s="374">
        <v>45</v>
      </c>
      <c r="B52" s="248" t="s">
        <v>320</v>
      </c>
      <c r="C52" s="109">
        <v>2</v>
      </c>
      <c r="D52" s="470"/>
      <c r="E52" s="110">
        <v>8</v>
      </c>
      <c r="F52" s="110" t="s">
        <v>10</v>
      </c>
      <c r="G52" s="81">
        <v>2</v>
      </c>
      <c r="H52" s="81">
        <v>14</v>
      </c>
      <c r="I52" s="110" t="s">
        <v>308</v>
      </c>
    </row>
    <row r="53" spans="1:9" ht="15">
      <c r="A53" s="374">
        <v>46</v>
      </c>
      <c r="B53" s="248" t="s">
        <v>159</v>
      </c>
      <c r="C53" s="109">
        <v>3</v>
      </c>
      <c r="D53" s="470">
        <v>1</v>
      </c>
      <c r="E53" s="110">
        <v>8</v>
      </c>
      <c r="F53" s="110" t="s">
        <v>10</v>
      </c>
      <c r="G53" s="81">
        <v>2</v>
      </c>
      <c r="H53" s="81">
        <v>14</v>
      </c>
      <c r="I53" s="110" t="s">
        <v>308</v>
      </c>
    </row>
    <row r="54" spans="1:9" ht="15">
      <c r="A54" s="374">
        <v>47</v>
      </c>
      <c r="B54" s="248" t="s">
        <v>321</v>
      </c>
      <c r="C54" s="109">
        <v>2</v>
      </c>
      <c r="D54" s="470"/>
      <c r="E54" s="110">
        <v>8</v>
      </c>
      <c r="F54" s="110" t="s">
        <v>10</v>
      </c>
      <c r="G54" s="81">
        <v>2</v>
      </c>
      <c r="H54" s="81">
        <v>14</v>
      </c>
      <c r="I54" s="110" t="s">
        <v>308</v>
      </c>
    </row>
    <row r="55" spans="1:9" ht="15">
      <c r="A55" s="374">
        <v>48</v>
      </c>
      <c r="B55" s="249" t="s">
        <v>555</v>
      </c>
      <c r="C55" s="109">
        <v>2</v>
      </c>
      <c r="D55" s="470"/>
      <c r="E55" s="110">
        <v>8</v>
      </c>
      <c r="F55" s="110" t="s">
        <v>10</v>
      </c>
      <c r="G55" s="81">
        <v>2</v>
      </c>
      <c r="H55" s="81">
        <v>14</v>
      </c>
      <c r="I55" s="110" t="s">
        <v>308</v>
      </c>
    </row>
    <row r="56" spans="1:9" ht="15">
      <c r="A56" s="374">
        <v>49</v>
      </c>
      <c r="B56" s="517" t="s">
        <v>306</v>
      </c>
      <c r="C56" s="110">
        <v>3</v>
      </c>
      <c r="D56" s="470"/>
      <c r="E56" s="110">
        <v>8</v>
      </c>
      <c r="F56" s="110" t="s">
        <v>10</v>
      </c>
      <c r="G56" s="81">
        <v>2</v>
      </c>
      <c r="H56" s="81">
        <v>14</v>
      </c>
      <c r="I56" s="110" t="s">
        <v>308</v>
      </c>
    </row>
    <row r="57" spans="1:9" ht="15">
      <c r="A57" s="374"/>
      <c r="B57" s="396"/>
      <c r="C57" s="397">
        <f>SUM(C51:C56)</f>
        <v>15</v>
      </c>
      <c r="D57" s="473"/>
      <c r="E57" s="339"/>
      <c r="F57" s="110" t="s">
        <v>10</v>
      </c>
      <c r="G57" s="81">
        <v>2</v>
      </c>
      <c r="H57" s="339">
        <v>14</v>
      </c>
      <c r="I57" s="399"/>
    </row>
    <row r="58" spans="1:9" ht="15">
      <c r="A58" s="374">
        <v>50</v>
      </c>
      <c r="B58" s="249" t="s">
        <v>322</v>
      </c>
      <c r="C58" s="141">
        <v>3</v>
      </c>
      <c r="D58" s="470">
        <v>1</v>
      </c>
      <c r="E58" s="81"/>
      <c r="F58" s="81" t="s">
        <v>15</v>
      </c>
      <c r="G58" s="81">
        <v>2</v>
      </c>
      <c r="H58" s="81">
        <v>14</v>
      </c>
      <c r="I58" s="338"/>
    </row>
    <row r="59" spans="1:9" ht="15">
      <c r="A59" s="374">
        <v>52</v>
      </c>
      <c r="B59" s="249" t="s">
        <v>323</v>
      </c>
      <c r="C59" s="141">
        <v>3</v>
      </c>
      <c r="D59" s="470">
        <v>1</v>
      </c>
      <c r="E59" s="81"/>
      <c r="F59" s="81" t="s">
        <v>15</v>
      </c>
      <c r="G59" s="81">
        <v>2</v>
      </c>
      <c r="H59" s="81">
        <v>14</v>
      </c>
      <c r="I59" s="338"/>
    </row>
    <row r="60" spans="1:9" ht="15">
      <c r="A60" s="510">
        <v>53</v>
      </c>
      <c r="B60" s="249" t="s">
        <v>324</v>
      </c>
      <c r="C60" s="141">
        <v>3</v>
      </c>
      <c r="D60" s="470">
        <v>1</v>
      </c>
      <c r="E60" s="81"/>
      <c r="F60" s="81" t="s">
        <v>15</v>
      </c>
      <c r="G60" s="81">
        <v>2</v>
      </c>
      <c r="H60" s="81">
        <v>14</v>
      </c>
      <c r="I60" s="338"/>
    </row>
    <row r="61" spans="1:9" ht="15">
      <c r="A61" s="374">
        <v>54</v>
      </c>
      <c r="B61" s="112" t="s">
        <v>306</v>
      </c>
      <c r="C61" s="141">
        <v>3</v>
      </c>
      <c r="D61" s="474"/>
      <c r="E61" s="81"/>
      <c r="F61" s="81" t="s">
        <v>15</v>
      </c>
      <c r="G61" s="81">
        <v>2</v>
      </c>
      <c r="H61" s="81">
        <v>14</v>
      </c>
      <c r="I61" s="373"/>
    </row>
    <row r="62" spans="1:9" ht="15">
      <c r="A62" s="510">
        <v>55</v>
      </c>
      <c r="B62" s="184" t="s">
        <v>600</v>
      </c>
      <c r="C62" s="185">
        <v>3</v>
      </c>
      <c r="D62" s="196">
        <v>1</v>
      </c>
      <c r="E62" s="187"/>
      <c r="F62" s="187" t="s">
        <v>15</v>
      </c>
      <c r="G62" s="187">
        <v>2</v>
      </c>
      <c r="H62" s="187">
        <v>14</v>
      </c>
      <c r="I62" s="384" t="s">
        <v>603</v>
      </c>
    </row>
    <row r="63" spans="1:10" ht="15">
      <c r="A63" s="510">
        <v>56</v>
      </c>
      <c r="B63" s="184" t="s">
        <v>601</v>
      </c>
      <c r="C63" s="185">
        <v>3</v>
      </c>
      <c r="D63" s="196">
        <v>1</v>
      </c>
      <c r="E63" s="187"/>
      <c r="F63" s="187" t="s">
        <v>15</v>
      </c>
      <c r="G63" s="187">
        <v>2</v>
      </c>
      <c r="H63" s="187">
        <v>14</v>
      </c>
      <c r="I63" s="384" t="s">
        <v>603</v>
      </c>
      <c r="J63" s="177" t="s">
        <v>612</v>
      </c>
    </row>
    <row r="64" spans="1:10" ht="15">
      <c r="A64" s="510">
        <v>57</v>
      </c>
      <c r="B64" s="195" t="s">
        <v>602</v>
      </c>
      <c r="C64" s="185">
        <v>2</v>
      </c>
      <c r="D64" s="556"/>
      <c r="E64" s="187"/>
      <c r="F64" s="187" t="s">
        <v>15</v>
      </c>
      <c r="G64" s="187">
        <v>2</v>
      </c>
      <c r="H64" s="187">
        <v>14</v>
      </c>
      <c r="I64" s="384" t="s">
        <v>603</v>
      </c>
      <c r="J64" s="385"/>
    </row>
    <row r="65" spans="1:9" ht="15">
      <c r="A65" s="374"/>
      <c r="B65" s="344"/>
      <c r="C65" s="339">
        <f>SUM(C58:C64)</f>
        <v>20</v>
      </c>
      <c r="D65" s="475"/>
      <c r="E65" s="339"/>
      <c r="F65" s="81" t="s">
        <v>15</v>
      </c>
      <c r="G65" s="81">
        <v>2</v>
      </c>
      <c r="H65" s="339">
        <v>14</v>
      </c>
      <c r="I65" s="379"/>
    </row>
    <row r="66" spans="1:9" ht="15">
      <c r="A66" s="374">
        <v>55</v>
      </c>
      <c r="B66" s="309" t="s">
        <v>325</v>
      </c>
      <c r="C66" s="110">
        <v>2</v>
      </c>
      <c r="D66" s="470"/>
      <c r="E66" s="110">
        <v>8</v>
      </c>
      <c r="F66" s="81" t="s">
        <v>12</v>
      </c>
      <c r="G66" s="81">
        <v>2</v>
      </c>
      <c r="H66" s="81">
        <v>14</v>
      </c>
      <c r="I66" s="373"/>
    </row>
    <row r="67" spans="1:9" ht="15">
      <c r="A67" s="374">
        <v>56</v>
      </c>
      <c r="B67" s="309" t="s">
        <v>328</v>
      </c>
      <c r="C67" s="110">
        <v>2</v>
      </c>
      <c r="D67" s="470"/>
      <c r="E67" s="110">
        <v>8</v>
      </c>
      <c r="F67" s="81" t="s">
        <v>12</v>
      </c>
      <c r="G67" s="81">
        <v>2</v>
      </c>
      <c r="H67" s="81">
        <v>14</v>
      </c>
      <c r="I67" s="373"/>
    </row>
    <row r="68" spans="1:9" ht="15">
      <c r="A68" s="374">
        <v>57</v>
      </c>
      <c r="B68" s="309" t="s">
        <v>326</v>
      </c>
      <c r="C68" s="110">
        <v>3</v>
      </c>
      <c r="D68" s="470">
        <v>1</v>
      </c>
      <c r="E68" s="110">
        <v>8</v>
      </c>
      <c r="F68" s="81" t="s">
        <v>12</v>
      </c>
      <c r="G68" s="81">
        <v>2</v>
      </c>
      <c r="H68" s="81">
        <v>14</v>
      </c>
      <c r="I68" s="373"/>
    </row>
    <row r="69" spans="1:9" ht="15">
      <c r="A69" s="374">
        <v>58</v>
      </c>
      <c r="B69" s="309" t="s">
        <v>327</v>
      </c>
      <c r="C69" s="110">
        <v>2</v>
      </c>
      <c r="D69" s="470">
        <v>0</v>
      </c>
      <c r="E69" s="110">
        <v>8</v>
      </c>
      <c r="F69" s="81" t="s">
        <v>12</v>
      </c>
      <c r="G69" s="81">
        <v>2</v>
      </c>
      <c r="H69" s="81">
        <v>14</v>
      </c>
      <c r="I69" s="373"/>
    </row>
    <row r="70" spans="1:9" ht="15">
      <c r="A70" s="374">
        <v>60</v>
      </c>
      <c r="B70" s="338" t="s">
        <v>306</v>
      </c>
      <c r="C70" s="81">
        <v>3</v>
      </c>
      <c r="D70" s="465"/>
      <c r="E70" s="81"/>
      <c r="F70" s="81" t="s">
        <v>12</v>
      </c>
      <c r="G70" s="81">
        <v>2</v>
      </c>
      <c r="H70" s="81">
        <v>14</v>
      </c>
      <c r="I70" s="373"/>
    </row>
    <row r="71" spans="1:9" ht="15">
      <c r="A71" s="510">
        <v>61</v>
      </c>
      <c r="B71" s="199" t="s">
        <v>604</v>
      </c>
      <c r="C71" s="192">
        <v>3</v>
      </c>
      <c r="D71" s="192">
        <v>1</v>
      </c>
      <c r="E71" s="187"/>
      <c r="F71" s="187" t="s">
        <v>12</v>
      </c>
      <c r="G71" s="187">
        <v>2</v>
      </c>
      <c r="H71" s="187">
        <v>14</v>
      </c>
      <c r="I71" s="384" t="s">
        <v>603</v>
      </c>
    </row>
    <row r="72" spans="1:9" ht="30">
      <c r="A72" s="510">
        <v>62</v>
      </c>
      <c r="B72" s="557" t="s">
        <v>605</v>
      </c>
      <c r="C72" s="558">
        <v>2</v>
      </c>
      <c r="D72" s="558"/>
      <c r="E72" s="187"/>
      <c r="F72" s="187" t="s">
        <v>12</v>
      </c>
      <c r="G72" s="187">
        <v>2</v>
      </c>
      <c r="H72" s="187">
        <v>14</v>
      </c>
      <c r="I72" s="384" t="s">
        <v>603</v>
      </c>
    </row>
    <row r="73" spans="1:9" ht="15">
      <c r="A73" s="510">
        <v>63</v>
      </c>
      <c r="B73" s="557" t="s">
        <v>606</v>
      </c>
      <c r="C73" s="558">
        <v>3</v>
      </c>
      <c r="D73" s="558">
        <v>1</v>
      </c>
      <c r="E73" s="187"/>
      <c r="F73" s="187" t="s">
        <v>12</v>
      </c>
      <c r="G73" s="187">
        <v>2</v>
      </c>
      <c r="H73" s="187">
        <v>14</v>
      </c>
      <c r="I73" s="384" t="s">
        <v>603</v>
      </c>
    </row>
    <row r="74" spans="1:9" ht="15">
      <c r="A74" s="374"/>
      <c r="B74" s="399"/>
      <c r="C74" s="339">
        <f>SUM(C66:C73)</f>
        <v>20</v>
      </c>
      <c r="D74" s="475"/>
      <c r="E74" s="339"/>
      <c r="F74" s="81" t="s">
        <v>12</v>
      </c>
      <c r="G74" s="81">
        <v>2</v>
      </c>
      <c r="H74" s="339">
        <v>14</v>
      </c>
      <c r="I74" s="379"/>
    </row>
    <row r="75" spans="1:9" ht="15">
      <c r="A75" s="374">
        <v>61</v>
      </c>
      <c r="B75" s="521" t="s">
        <v>331</v>
      </c>
      <c r="C75" s="331">
        <v>2</v>
      </c>
      <c r="D75" s="463"/>
      <c r="E75" s="331">
        <v>8</v>
      </c>
      <c r="F75" s="81" t="s">
        <v>23</v>
      </c>
      <c r="G75" s="81">
        <v>2</v>
      </c>
      <c r="H75" s="81">
        <v>14</v>
      </c>
      <c r="I75" s="373"/>
    </row>
    <row r="76" spans="1:9" ht="30">
      <c r="A76" s="374">
        <v>62</v>
      </c>
      <c r="B76" s="521" t="s">
        <v>332</v>
      </c>
      <c r="C76" s="331">
        <v>2</v>
      </c>
      <c r="D76" s="463">
        <v>2</v>
      </c>
      <c r="E76" s="331">
        <v>8</v>
      </c>
      <c r="F76" s="81" t="s">
        <v>23</v>
      </c>
      <c r="G76" s="81">
        <v>2</v>
      </c>
      <c r="H76" s="81">
        <v>14</v>
      </c>
      <c r="I76" s="373"/>
    </row>
    <row r="77" spans="1:9" ht="15">
      <c r="A77" s="374">
        <v>63</v>
      </c>
      <c r="B77" s="521" t="s">
        <v>333</v>
      </c>
      <c r="C77" s="331">
        <v>2</v>
      </c>
      <c r="D77" s="463"/>
      <c r="E77" s="331">
        <v>8</v>
      </c>
      <c r="F77" s="81" t="s">
        <v>23</v>
      </c>
      <c r="G77" s="81">
        <v>2</v>
      </c>
      <c r="H77" s="81">
        <v>14</v>
      </c>
      <c r="I77" s="373"/>
    </row>
    <row r="78" spans="1:9" ht="30">
      <c r="A78" s="374">
        <v>64</v>
      </c>
      <c r="B78" s="521" t="s">
        <v>556</v>
      </c>
      <c r="C78" s="331">
        <v>3</v>
      </c>
      <c r="D78" s="463">
        <v>1</v>
      </c>
      <c r="E78" s="331">
        <v>8</v>
      </c>
      <c r="F78" s="81" t="s">
        <v>23</v>
      </c>
      <c r="G78" s="81">
        <v>2</v>
      </c>
      <c r="H78" s="81">
        <v>14</v>
      </c>
      <c r="I78" s="373"/>
    </row>
    <row r="79" spans="1:9" ht="15">
      <c r="A79" s="374">
        <v>65</v>
      </c>
      <c r="B79" s="521" t="s">
        <v>557</v>
      </c>
      <c r="C79" s="331">
        <v>2</v>
      </c>
      <c r="D79" s="463"/>
      <c r="E79" s="331">
        <v>8</v>
      </c>
      <c r="F79" s="81" t="s">
        <v>23</v>
      </c>
      <c r="G79" s="81">
        <v>2</v>
      </c>
      <c r="H79" s="81">
        <v>14</v>
      </c>
      <c r="I79" s="373"/>
    </row>
    <row r="80" spans="1:9" ht="15">
      <c r="A80" s="374">
        <v>66</v>
      </c>
      <c r="B80" s="522" t="s">
        <v>306</v>
      </c>
      <c r="C80" s="400">
        <v>3</v>
      </c>
      <c r="D80" s="476"/>
      <c r="E80" s="81"/>
      <c r="F80" s="81" t="s">
        <v>23</v>
      </c>
      <c r="G80" s="81">
        <v>2</v>
      </c>
      <c r="H80" s="81">
        <v>14</v>
      </c>
      <c r="I80" s="373"/>
    </row>
    <row r="81" spans="1:9" ht="15">
      <c r="A81" s="374"/>
      <c r="B81" s="396"/>
      <c r="C81" s="397">
        <f>SUM(C75:C80)</f>
        <v>14</v>
      </c>
      <c r="D81" s="473"/>
      <c r="E81" s="339"/>
      <c r="F81" s="81" t="s">
        <v>23</v>
      </c>
      <c r="G81" s="81">
        <v>2</v>
      </c>
      <c r="H81" s="339">
        <v>14</v>
      </c>
      <c r="I81" s="401"/>
    </row>
    <row r="82" spans="1:9" ht="30">
      <c r="A82" s="518">
        <v>68</v>
      </c>
      <c r="B82" s="523" t="s">
        <v>558</v>
      </c>
      <c r="C82" s="519">
        <v>2</v>
      </c>
      <c r="D82" s="520">
        <v>0</v>
      </c>
      <c r="E82" s="81"/>
      <c r="F82" s="81" t="s">
        <v>25</v>
      </c>
      <c r="G82" s="81">
        <v>2</v>
      </c>
      <c r="H82" s="81">
        <v>14</v>
      </c>
      <c r="I82" s="373"/>
    </row>
    <row r="83" spans="1:9" ht="15">
      <c r="A83" s="518">
        <v>69</v>
      </c>
      <c r="B83" s="523" t="s">
        <v>559</v>
      </c>
      <c r="C83" s="519">
        <v>3</v>
      </c>
      <c r="D83" s="520">
        <v>0</v>
      </c>
      <c r="E83" s="81"/>
      <c r="F83" s="81" t="s">
        <v>25</v>
      </c>
      <c r="G83" s="81">
        <v>2</v>
      </c>
      <c r="H83" s="81">
        <v>14</v>
      </c>
      <c r="I83" s="373"/>
    </row>
    <row r="84" spans="1:9" ht="15">
      <c r="A84" s="518">
        <v>70</v>
      </c>
      <c r="B84" s="523" t="s">
        <v>560</v>
      </c>
      <c r="C84" s="519">
        <v>2</v>
      </c>
      <c r="D84" s="520">
        <v>0</v>
      </c>
      <c r="E84" s="81"/>
      <c r="F84" s="81" t="s">
        <v>25</v>
      </c>
      <c r="G84" s="81">
        <v>2</v>
      </c>
      <c r="H84" s="81">
        <v>14</v>
      </c>
      <c r="I84" s="373"/>
    </row>
    <row r="85" spans="1:9" ht="15">
      <c r="A85" s="518">
        <v>71</v>
      </c>
      <c r="B85" s="523" t="s">
        <v>561</v>
      </c>
      <c r="C85" s="519">
        <v>2</v>
      </c>
      <c r="D85" s="520">
        <v>0</v>
      </c>
      <c r="E85" s="81"/>
      <c r="F85" s="81" t="s">
        <v>25</v>
      </c>
      <c r="G85" s="81">
        <v>2</v>
      </c>
      <c r="H85" s="81">
        <v>14</v>
      </c>
      <c r="I85" s="373"/>
    </row>
    <row r="86" spans="1:9" ht="15">
      <c r="A86" s="518">
        <v>72</v>
      </c>
      <c r="B86" s="523" t="s">
        <v>562</v>
      </c>
      <c r="C86" s="519">
        <v>2</v>
      </c>
      <c r="D86" s="520">
        <v>0</v>
      </c>
      <c r="E86" s="81"/>
      <c r="F86" s="81" t="s">
        <v>25</v>
      </c>
      <c r="G86" s="81">
        <v>2</v>
      </c>
      <c r="H86" s="81">
        <v>14</v>
      </c>
      <c r="I86" s="373"/>
    </row>
    <row r="87" spans="1:9" ht="15">
      <c r="A87" s="518">
        <v>73</v>
      </c>
      <c r="B87" s="523" t="s">
        <v>306</v>
      </c>
      <c r="C87" s="519">
        <v>3</v>
      </c>
      <c r="D87" s="520">
        <v>0</v>
      </c>
      <c r="E87" s="81"/>
      <c r="F87" s="81" t="s">
        <v>25</v>
      </c>
      <c r="G87" s="81">
        <v>2</v>
      </c>
      <c r="H87" s="81">
        <v>14</v>
      </c>
      <c r="I87" s="373"/>
    </row>
    <row r="88" spans="1:9" ht="15">
      <c r="A88" s="524"/>
      <c r="B88" s="525"/>
      <c r="C88" s="526">
        <f>SUM(C82:C87)</f>
        <v>14</v>
      </c>
      <c r="D88" s="527"/>
      <c r="E88" s="42"/>
      <c r="F88" s="81" t="s">
        <v>25</v>
      </c>
      <c r="G88" s="81">
        <v>2</v>
      </c>
      <c r="H88" s="81">
        <v>14</v>
      </c>
      <c r="I88" s="401"/>
    </row>
    <row r="89" spans="1:9" ht="15">
      <c r="A89" s="518">
        <v>74</v>
      </c>
      <c r="B89" s="523" t="s">
        <v>563</v>
      </c>
      <c r="C89" s="519">
        <v>2</v>
      </c>
      <c r="D89" s="520">
        <v>0</v>
      </c>
      <c r="E89" s="81"/>
      <c r="F89" s="81" t="s">
        <v>567</v>
      </c>
      <c r="G89" s="81">
        <v>2</v>
      </c>
      <c r="H89" s="81">
        <v>14</v>
      </c>
      <c r="I89" s="373"/>
    </row>
    <row r="90" spans="1:9" ht="15">
      <c r="A90" s="518">
        <v>75</v>
      </c>
      <c r="B90" s="523" t="s">
        <v>564</v>
      </c>
      <c r="C90" s="519">
        <v>3</v>
      </c>
      <c r="D90" s="520">
        <v>1</v>
      </c>
      <c r="E90" s="81"/>
      <c r="F90" s="81" t="s">
        <v>567</v>
      </c>
      <c r="G90" s="81">
        <v>2</v>
      </c>
      <c r="H90" s="81">
        <v>14</v>
      </c>
      <c r="I90" s="373"/>
    </row>
    <row r="91" spans="1:9" ht="15">
      <c r="A91" s="518">
        <v>76</v>
      </c>
      <c r="B91" s="523" t="s">
        <v>565</v>
      </c>
      <c r="C91" s="519">
        <v>3</v>
      </c>
      <c r="D91" s="520">
        <v>0</v>
      </c>
      <c r="E91" s="81"/>
      <c r="F91" s="81" t="s">
        <v>567</v>
      </c>
      <c r="G91" s="81">
        <v>2</v>
      </c>
      <c r="H91" s="81">
        <v>14</v>
      </c>
      <c r="I91" s="373"/>
    </row>
    <row r="92" spans="1:9" ht="30">
      <c r="A92" s="518">
        <v>77</v>
      </c>
      <c r="B92" s="523" t="s">
        <v>566</v>
      </c>
      <c r="C92" s="519">
        <v>3</v>
      </c>
      <c r="D92" s="520">
        <v>1</v>
      </c>
      <c r="E92" s="81"/>
      <c r="F92" s="81" t="s">
        <v>567</v>
      </c>
      <c r="G92" s="81">
        <v>2</v>
      </c>
      <c r="H92" s="81">
        <v>14</v>
      </c>
      <c r="I92" s="373"/>
    </row>
    <row r="93" spans="1:9" ht="15">
      <c r="A93" s="518">
        <v>78</v>
      </c>
      <c r="B93" s="523" t="s">
        <v>306</v>
      </c>
      <c r="C93" s="519">
        <v>3</v>
      </c>
      <c r="D93" s="520">
        <v>0</v>
      </c>
      <c r="E93" s="81"/>
      <c r="F93" s="81" t="s">
        <v>567</v>
      </c>
      <c r="G93" s="81">
        <v>2</v>
      </c>
      <c r="H93" s="81">
        <v>14</v>
      </c>
      <c r="I93" s="373"/>
    </row>
    <row r="94" spans="1:9" ht="15">
      <c r="A94" s="524"/>
      <c r="B94" s="525"/>
      <c r="C94" s="526">
        <f>SUM(C89:C93)</f>
        <v>14</v>
      </c>
      <c r="D94" s="527"/>
      <c r="E94" s="42"/>
      <c r="F94" s="81" t="s">
        <v>567</v>
      </c>
      <c r="G94" s="81">
        <v>2</v>
      </c>
      <c r="H94" s="81">
        <v>14</v>
      </c>
      <c r="I94" s="401"/>
    </row>
    <row r="95" spans="1:9" ht="15">
      <c r="A95" s="374">
        <v>79</v>
      </c>
      <c r="B95" s="330" t="s">
        <v>419</v>
      </c>
      <c r="C95" s="331">
        <v>3</v>
      </c>
      <c r="D95" s="463">
        <v>1</v>
      </c>
      <c r="E95" s="81"/>
      <c r="F95" s="41" t="s">
        <v>18</v>
      </c>
      <c r="G95" s="81">
        <v>2</v>
      </c>
      <c r="H95" s="41">
        <v>14</v>
      </c>
      <c r="I95" s="373"/>
    </row>
    <row r="96" spans="1:9" ht="15">
      <c r="A96" s="374">
        <v>80</v>
      </c>
      <c r="B96" s="330" t="s">
        <v>418</v>
      </c>
      <c r="C96" s="331">
        <v>3</v>
      </c>
      <c r="D96" s="463">
        <v>1</v>
      </c>
      <c r="E96" s="81"/>
      <c r="F96" s="41" t="s">
        <v>18</v>
      </c>
      <c r="G96" s="81">
        <v>2</v>
      </c>
      <c r="H96" s="41">
        <v>14</v>
      </c>
      <c r="I96" s="373"/>
    </row>
    <row r="97" spans="1:9" ht="15">
      <c r="A97" s="374">
        <v>81</v>
      </c>
      <c r="B97" s="330" t="s">
        <v>417</v>
      </c>
      <c r="C97" s="331">
        <v>3</v>
      </c>
      <c r="D97" s="463">
        <v>1</v>
      </c>
      <c r="E97" s="81"/>
      <c r="F97" s="41" t="s">
        <v>18</v>
      </c>
      <c r="G97" s="81">
        <v>2</v>
      </c>
      <c r="H97" s="41">
        <v>14</v>
      </c>
      <c r="I97" s="373"/>
    </row>
    <row r="98" spans="1:9" ht="15">
      <c r="A98" s="374">
        <v>82</v>
      </c>
      <c r="B98" s="332" t="s">
        <v>416</v>
      </c>
      <c r="C98" s="331">
        <v>2</v>
      </c>
      <c r="D98" s="463">
        <v>2</v>
      </c>
      <c r="E98" s="81"/>
      <c r="F98" s="41" t="s">
        <v>18</v>
      </c>
      <c r="G98" s="81">
        <v>2</v>
      </c>
      <c r="H98" s="41">
        <v>14</v>
      </c>
      <c r="I98" s="373"/>
    </row>
    <row r="99" spans="1:9" ht="15">
      <c r="A99" s="374">
        <v>83</v>
      </c>
      <c r="B99" s="332" t="s">
        <v>540</v>
      </c>
      <c r="C99" s="331">
        <v>2</v>
      </c>
      <c r="D99" s="463">
        <v>1</v>
      </c>
      <c r="E99" s="187"/>
      <c r="F99" s="41" t="s">
        <v>18</v>
      </c>
      <c r="G99" s="81">
        <v>2</v>
      </c>
      <c r="H99" s="41">
        <v>14</v>
      </c>
      <c r="I99" s="384"/>
    </row>
    <row r="100" spans="1:9" ht="15">
      <c r="A100" s="374">
        <v>84</v>
      </c>
      <c r="B100" s="330" t="s">
        <v>306</v>
      </c>
      <c r="C100" s="331">
        <v>3</v>
      </c>
      <c r="D100" s="463"/>
      <c r="E100" s="81"/>
      <c r="F100" s="41" t="s">
        <v>18</v>
      </c>
      <c r="G100" s="81">
        <v>2</v>
      </c>
      <c r="H100" s="41">
        <v>14</v>
      </c>
      <c r="I100" s="373"/>
    </row>
    <row r="101" spans="1:9" ht="15">
      <c r="A101" s="374"/>
      <c r="B101" s="402"/>
      <c r="C101" s="403">
        <f>SUM(C95:C100)</f>
        <v>16</v>
      </c>
      <c r="D101" s="477"/>
      <c r="E101" s="42"/>
      <c r="F101" s="41" t="s">
        <v>18</v>
      </c>
      <c r="G101" s="81">
        <v>2</v>
      </c>
      <c r="H101" s="42">
        <v>14</v>
      </c>
      <c r="I101" s="401"/>
    </row>
    <row r="102" spans="1:9" ht="15">
      <c r="A102" s="374">
        <v>85</v>
      </c>
      <c r="B102" s="404" t="s">
        <v>415</v>
      </c>
      <c r="C102" s="405">
        <v>3</v>
      </c>
      <c r="D102" s="478">
        <v>1</v>
      </c>
      <c r="E102" s="81"/>
      <c r="F102" s="41" t="s">
        <v>32</v>
      </c>
      <c r="G102" s="81">
        <v>2</v>
      </c>
      <c r="H102" s="41">
        <v>14</v>
      </c>
      <c r="I102" s="373"/>
    </row>
    <row r="103" spans="1:9" ht="15">
      <c r="A103" s="374">
        <v>86</v>
      </c>
      <c r="B103" s="406" t="s">
        <v>414</v>
      </c>
      <c r="C103" s="407">
        <v>3</v>
      </c>
      <c r="D103" s="479">
        <v>1</v>
      </c>
      <c r="E103" s="81"/>
      <c r="F103" s="41" t="s">
        <v>32</v>
      </c>
      <c r="G103" s="81">
        <v>2</v>
      </c>
      <c r="H103" s="41">
        <v>14</v>
      </c>
      <c r="I103" s="373"/>
    </row>
    <row r="104" spans="1:9" ht="15">
      <c r="A104" s="374">
        <v>87</v>
      </c>
      <c r="B104" s="408" t="s">
        <v>541</v>
      </c>
      <c r="C104" s="405">
        <v>3</v>
      </c>
      <c r="D104" s="478"/>
      <c r="E104" s="81"/>
      <c r="F104" s="41" t="s">
        <v>32</v>
      </c>
      <c r="G104" s="81">
        <v>2</v>
      </c>
      <c r="H104" s="41">
        <v>14</v>
      </c>
      <c r="I104" s="373"/>
    </row>
    <row r="105" spans="1:9" ht="15">
      <c r="A105" s="374">
        <v>88</v>
      </c>
      <c r="B105" s="408" t="s">
        <v>413</v>
      </c>
      <c r="C105" s="405">
        <v>2</v>
      </c>
      <c r="D105" s="478"/>
      <c r="E105" s="81"/>
      <c r="F105" s="41" t="s">
        <v>32</v>
      </c>
      <c r="G105" s="81">
        <v>2</v>
      </c>
      <c r="H105" s="41">
        <v>14</v>
      </c>
      <c r="I105" s="373"/>
    </row>
    <row r="106" spans="1:9" ht="15">
      <c r="A106" s="374">
        <v>89</v>
      </c>
      <c r="B106" s="408" t="s">
        <v>306</v>
      </c>
      <c r="C106" s="405">
        <v>3</v>
      </c>
      <c r="D106" s="478"/>
      <c r="E106" s="81"/>
      <c r="F106" s="41" t="s">
        <v>32</v>
      </c>
      <c r="G106" s="81">
        <v>2</v>
      </c>
      <c r="H106" s="41">
        <v>14</v>
      </c>
      <c r="I106" s="373"/>
    </row>
    <row r="107" spans="1:9" ht="15">
      <c r="A107" s="374"/>
      <c r="B107" s="409"/>
      <c r="C107" s="410">
        <f>SUM(C102:C106)</f>
        <v>14</v>
      </c>
      <c r="D107" s="480"/>
      <c r="E107" s="42"/>
      <c r="F107" s="41" t="s">
        <v>32</v>
      </c>
      <c r="G107" s="81">
        <v>2</v>
      </c>
      <c r="H107" s="42">
        <v>14</v>
      </c>
      <c r="I107" s="401"/>
    </row>
    <row r="108" spans="1:9" ht="15">
      <c r="A108" s="374">
        <v>90</v>
      </c>
      <c r="B108" s="408" t="s">
        <v>412</v>
      </c>
      <c r="C108" s="405">
        <v>3</v>
      </c>
      <c r="D108" s="478"/>
      <c r="E108" s="81"/>
      <c r="F108" s="41" t="s">
        <v>31</v>
      </c>
      <c r="G108" s="81">
        <v>2</v>
      </c>
      <c r="H108" s="41">
        <v>14</v>
      </c>
      <c r="I108" s="373"/>
    </row>
    <row r="109" spans="1:9" ht="15">
      <c r="A109" s="374">
        <v>91</v>
      </c>
      <c r="B109" s="386" t="s">
        <v>411</v>
      </c>
      <c r="C109" s="387">
        <v>2</v>
      </c>
      <c r="D109" s="466"/>
      <c r="E109" s="81"/>
      <c r="F109" s="41" t="s">
        <v>31</v>
      </c>
      <c r="G109" s="81">
        <v>2</v>
      </c>
      <c r="H109" s="41">
        <v>14</v>
      </c>
      <c r="I109" s="373"/>
    </row>
    <row r="110" spans="1:9" ht="15">
      <c r="A110" s="374">
        <v>92</v>
      </c>
      <c r="B110" s="408" t="s">
        <v>410</v>
      </c>
      <c r="C110" s="405">
        <v>3</v>
      </c>
      <c r="D110" s="478">
        <v>1</v>
      </c>
      <c r="E110" s="81"/>
      <c r="F110" s="41" t="s">
        <v>31</v>
      </c>
      <c r="G110" s="81">
        <v>2</v>
      </c>
      <c r="H110" s="41">
        <v>14</v>
      </c>
      <c r="I110" s="373"/>
    </row>
    <row r="111" spans="1:9" ht="30">
      <c r="A111" s="374">
        <v>93</v>
      </c>
      <c r="B111" s="411" t="s">
        <v>332</v>
      </c>
      <c r="C111" s="405">
        <v>2</v>
      </c>
      <c r="D111" s="478">
        <v>2</v>
      </c>
      <c r="E111" s="81"/>
      <c r="F111" s="41" t="s">
        <v>31</v>
      </c>
      <c r="G111" s="81">
        <v>2</v>
      </c>
      <c r="H111" s="41">
        <v>14</v>
      </c>
      <c r="I111" s="373"/>
    </row>
    <row r="112" spans="1:9" ht="15">
      <c r="A112" s="374">
        <v>94</v>
      </c>
      <c r="B112" s="408" t="s">
        <v>542</v>
      </c>
      <c r="C112" s="405">
        <v>3</v>
      </c>
      <c r="D112" s="478"/>
      <c r="E112" s="81"/>
      <c r="F112" s="41" t="s">
        <v>31</v>
      </c>
      <c r="G112" s="81">
        <v>2</v>
      </c>
      <c r="H112" s="41">
        <v>14</v>
      </c>
      <c r="I112" s="373"/>
    </row>
    <row r="113" spans="1:9" ht="15">
      <c r="A113" s="374">
        <v>95</v>
      </c>
      <c r="B113" s="408" t="s">
        <v>306</v>
      </c>
      <c r="C113" s="405">
        <v>3</v>
      </c>
      <c r="D113" s="478"/>
      <c r="E113" s="81"/>
      <c r="F113" s="41" t="s">
        <v>31</v>
      </c>
      <c r="G113" s="81">
        <v>2</v>
      </c>
      <c r="H113" s="41">
        <v>14</v>
      </c>
      <c r="I113" s="373"/>
    </row>
    <row r="114" spans="1:9" ht="15">
      <c r="A114" s="374"/>
      <c r="B114" s="409"/>
      <c r="C114" s="410">
        <f>SUM(C108:C113)</f>
        <v>16</v>
      </c>
      <c r="D114" s="480"/>
      <c r="E114" s="42"/>
      <c r="F114" s="41" t="s">
        <v>31</v>
      </c>
      <c r="G114" s="81">
        <v>2</v>
      </c>
      <c r="H114" s="42">
        <v>14</v>
      </c>
      <c r="I114" s="401"/>
    </row>
    <row r="115" spans="1:9" ht="15">
      <c r="A115" s="374">
        <v>96</v>
      </c>
      <c r="B115" s="381" t="s">
        <v>406</v>
      </c>
      <c r="C115" s="331">
        <v>3</v>
      </c>
      <c r="D115" s="463"/>
      <c r="E115" s="81"/>
      <c r="F115" s="41" t="s">
        <v>24</v>
      </c>
      <c r="G115" s="81">
        <v>2</v>
      </c>
      <c r="H115" s="41">
        <v>14</v>
      </c>
      <c r="I115" s="373"/>
    </row>
    <row r="116" spans="1:9" ht="15">
      <c r="A116" s="374">
        <v>97</v>
      </c>
      <c r="B116" s="381" t="s">
        <v>409</v>
      </c>
      <c r="C116" s="331">
        <v>3</v>
      </c>
      <c r="D116" s="463"/>
      <c r="E116" s="81"/>
      <c r="F116" s="41" t="s">
        <v>407</v>
      </c>
      <c r="G116" s="81">
        <v>2</v>
      </c>
      <c r="H116" s="41">
        <v>14</v>
      </c>
      <c r="I116" s="373"/>
    </row>
    <row r="117" spans="1:9" ht="15">
      <c r="A117" s="374">
        <v>98</v>
      </c>
      <c r="B117" s="381" t="s">
        <v>408</v>
      </c>
      <c r="C117" s="331">
        <v>3</v>
      </c>
      <c r="D117" s="463"/>
      <c r="E117" s="81"/>
      <c r="F117" s="41" t="s">
        <v>407</v>
      </c>
      <c r="G117" s="81">
        <v>2</v>
      </c>
      <c r="H117" s="41">
        <v>14</v>
      </c>
      <c r="I117" s="373"/>
    </row>
    <row r="118" spans="1:9" ht="15">
      <c r="A118" s="374">
        <v>99</v>
      </c>
      <c r="B118" s="381" t="s">
        <v>543</v>
      </c>
      <c r="C118" s="331">
        <v>3</v>
      </c>
      <c r="D118" s="463">
        <v>1</v>
      </c>
      <c r="E118" s="81"/>
      <c r="F118" s="41" t="s">
        <v>407</v>
      </c>
      <c r="G118" s="81">
        <v>2</v>
      </c>
      <c r="H118" s="41">
        <v>14</v>
      </c>
      <c r="I118" s="373"/>
    </row>
    <row r="119" spans="1:9" ht="15">
      <c r="A119" s="374">
        <v>100</v>
      </c>
      <c r="B119" s="408" t="s">
        <v>306</v>
      </c>
      <c r="C119" s="405">
        <v>3</v>
      </c>
      <c r="D119" s="478"/>
      <c r="E119" s="81"/>
      <c r="F119" s="41" t="s">
        <v>407</v>
      </c>
      <c r="G119" s="81">
        <v>2</v>
      </c>
      <c r="H119" s="41">
        <v>14</v>
      </c>
      <c r="I119" s="373"/>
    </row>
    <row r="120" spans="1:9" ht="15">
      <c r="A120" s="374"/>
      <c r="B120" s="409"/>
      <c r="C120" s="410">
        <f>SUM(C115:C119)</f>
        <v>15</v>
      </c>
      <c r="D120" s="480"/>
      <c r="E120" s="42"/>
      <c r="F120" s="41" t="s">
        <v>407</v>
      </c>
      <c r="G120" s="81">
        <v>2</v>
      </c>
      <c r="H120" s="42">
        <v>14</v>
      </c>
      <c r="I120" s="401"/>
    </row>
    <row r="121" spans="1:9" ht="15">
      <c r="A121" s="374">
        <v>101</v>
      </c>
      <c r="B121" s="381" t="s">
        <v>406</v>
      </c>
      <c r="C121" s="331">
        <v>3</v>
      </c>
      <c r="D121" s="463"/>
      <c r="E121" s="81"/>
      <c r="F121" s="41" t="s">
        <v>24</v>
      </c>
      <c r="G121" s="81">
        <v>2</v>
      </c>
      <c r="H121" s="41">
        <v>14</v>
      </c>
      <c r="I121" s="373"/>
    </row>
    <row r="122" spans="1:9" ht="30">
      <c r="A122" s="374">
        <v>102</v>
      </c>
      <c r="B122" s="332" t="s">
        <v>405</v>
      </c>
      <c r="C122" s="331">
        <v>3</v>
      </c>
      <c r="D122" s="463"/>
      <c r="E122" s="81"/>
      <c r="F122" s="41" t="s">
        <v>403</v>
      </c>
      <c r="G122" s="81">
        <v>2</v>
      </c>
      <c r="H122" s="41">
        <v>14</v>
      </c>
      <c r="I122" s="373"/>
    </row>
    <row r="123" spans="1:9" ht="15">
      <c r="A123" s="374">
        <v>103</v>
      </c>
      <c r="B123" s="381" t="s">
        <v>404</v>
      </c>
      <c r="C123" s="331">
        <v>3</v>
      </c>
      <c r="D123" s="463"/>
      <c r="E123" s="81"/>
      <c r="F123" s="41" t="s">
        <v>403</v>
      </c>
      <c r="G123" s="81">
        <v>2</v>
      </c>
      <c r="H123" s="41">
        <v>14</v>
      </c>
      <c r="I123" s="373"/>
    </row>
    <row r="124" spans="1:9" ht="15">
      <c r="A124" s="374">
        <v>104</v>
      </c>
      <c r="B124" s="381" t="s">
        <v>544</v>
      </c>
      <c r="C124" s="331">
        <v>3</v>
      </c>
      <c r="D124" s="463"/>
      <c r="E124" s="81"/>
      <c r="F124" s="41" t="s">
        <v>403</v>
      </c>
      <c r="G124" s="81">
        <v>2</v>
      </c>
      <c r="H124" s="41">
        <v>14</v>
      </c>
      <c r="I124" s="373"/>
    </row>
    <row r="125" spans="1:9" ht="15">
      <c r="A125" s="374">
        <v>105</v>
      </c>
      <c r="B125" s="408" t="s">
        <v>306</v>
      </c>
      <c r="C125" s="405">
        <v>3</v>
      </c>
      <c r="D125" s="478"/>
      <c r="E125" s="81"/>
      <c r="F125" s="41" t="s">
        <v>403</v>
      </c>
      <c r="G125" s="81">
        <v>2</v>
      </c>
      <c r="H125" s="41">
        <v>14</v>
      </c>
      <c r="I125" s="373"/>
    </row>
    <row r="126" spans="1:9" ht="15">
      <c r="A126" s="374"/>
      <c r="B126" s="396"/>
      <c r="C126" s="397">
        <f>SUM(C121:C125)</f>
        <v>15</v>
      </c>
      <c r="D126" s="473"/>
      <c r="E126" s="339"/>
      <c r="F126" s="41" t="s">
        <v>403</v>
      </c>
      <c r="G126" s="81">
        <v>2</v>
      </c>
      <c r="H126" s="339">
        <v>14</v>
      </c>
      <c r="I126" s="379"/>
    </row>
    <row r="127" spans="1:9" ht="15">
      <c r="A127" s="374">
        <v>106</v>
      </c>
      <c r="B127" s="545" t="s">
        <v>188</v>
      </c>
      <c r="C127" s="110">
        <v>2</v>
      </c>
      <c r="D127" s="470">
        <v>0</v>
      </c>
      <c r="E127" s="42"/>
      <c r="F127" s="81" t="s">
        <v>6</v>
      </c>
      <c r="G127" s="81">
        <v>2</v>
      </c>
      <c r="H127" s="81">
        <v>15</v>
      </c>
      <c r="I127" s="373" t="s">
        <v>569</v>
      </c>
    </row>
    <row r="128" spans="1:9" ht="45">
      <c r="A128" s="374">
        <v>107</v>
      </c>
      <c r="B128" s="375" t="s">
        <v>334</v>
      </c>
      <c r="C128" s="325">
        <v>3</v>
      </c>
      <c r="D128" s="481">
        <v>1</v>
      </c>
      <c r="E128" s="412" t="s">
        <v>335</v>
      </c>
      <c r="F128" s="325" t="s">
        <v>6</v>
      </c>
      <c r="G128" s="81">
        <v>2</v>
      </c>
      <c r="H128" s="81">
        <v>15</v>
      </c>
      <c r="I128" s="373"/>
    </row>
    <row r="129" spans="1:9" ht="15">
      <c r="A129" s="374">
        <v>108</v>
      </c>
      <c r="B129" s="375" t="s">
        <v>336</v>
      </c>
      <c r="C129" s="325">
        <v>3</v>
      </c>
      <c r="D129" s="481">
        <v>1</v>
      </c>
      <c r="E129" s="412">
        <v>27</v>
      </c>
      <c r="F129" s="325" t="s">
        <v>6</v>
      </c>
      <c r="G129" s="81">
        <v>2</v>
      </c>
      <c r="H129" s="81">
        <v>15</v>
      </c>
      <c r="I129" s="373"/>
    </row>
    <row r="130" spans="1:9" ht="30">
      <c r="A130" s="374">
        <v>109</v>
      </c>
      <c r="B130" s="375" t="s">
        <v>337</v>
      </c>
      <c r="C130" s="325">
        <v>3</v>
      </c>
      <c r="D130" s="481">
        <v>1</v>
      </c>
      <c r="E130" s="412">
        <v>30</v>
      </c>
      <c r="F130" s="325" t="s">
        <v>6</v>
      </c>
      <c r="G130" s="81">
        <v>2</v>
      </c>
      <c r="H130" s="81">
        <v>15</v>
      </c>
      <c r="I130" s="373"/>
    </row>
    <row r="131" spans="1:9" ht="45">
      <c r="A131" s="374">
        <v>110</v>
      </c>
      <c r="B131" s="375" t="s">
        <v>338</v>
      </c>
      <c r="C131" s="325">
        <v>3</v>
      </c>
      <c r="D131" s="481">
        <v>1</v>
      </c>
      <c r="E131" s="412" t="s">
        <v>339</v>
      </c>
      <c r="F131" s="325" t="s">
        <v>6</v>
      </c>
      <c r="G131" s="81">
        <v>2</v>
      </c>
      <c r="H131" s="81">
        <v>15</v>
      </c>
      <c r="I131" s="373"/>
    </row>
    <row r="132" spans="1:9" ht="15">
      <c r="A132" s="374">
        <v>111</v>
      </c>
      <c r="B132" s="375" t="s">
        <v>340</v>
      </c>
      <c r="C132" s="325">
        <v>2</v>
      </c>
      <c r="D132" s="481"/>
      <c r="E132" s="412">
        <v>15</v>
      </c>
      <c r="F132" s="325" t="s">
        <v>6</v>
      </c>
      <c r="G132" s="81">
        <v>2</v>
      </c>
      <c r="H132" s="81">
        <v>15</v>
      </c>
      <c r="I132" s="373"/>
    </row>
    <row r="133" spans="1:9" ht="15">
      <c r="A133" s="374">
        <v>112</v>
      </c>
      <c r="B133" s="375" t="s">
        <v>341</v>
      </c>
      <c r="C133" s="325">
        <v>2</v>
      </c>
      <c r="D133" s="481"/>
      <c r="E133" s="412">
        <v>0</v>
      </c>
      <c r="F133" s="325" t="s">
        <v>6</v>
      </c>
      <c r="G133" s="81">
        <v>2</v>
      </c>
      <c r="H133" s="81">
        <v>15</v>
      </c>
      <c r="I133" s="373"/>
    </row>
    <row r="134" spans="1:9" ht="15">
      <c r="A134" s="374"/>
      <c r="B134" s="376"/>
      <c r="C134" s="377">
        <f>SUBTOTAL(9,C127:C133)</f>
        <v>18</v>
      </c>
      <c r="D134" s="462"/>
      <c r="E134" s="378"/>
      <c r="F134" s="325" t="s">
        <v>6</v>
      </c>
      <c r="G134" s="81">
        <v>2</v>
      </c>
      <c r="H134" s="339">
        <v>15</v>
      </c>
      <c r="I134" s="379"/>
    </row>
    <row r="135" spans="1:9" ht="15">
      <c r="A135" s="374">
        <v>113</v>
      </c>
      <c r="B135" s="381" t="s">
        <v>346</v>
      </c>
      <c r="C135" s="331">
        <v>3</v>
      </c>
      <c r="D135" s="463"/>
      <c r="E135" s="331">
        <v>6</v>
      </c>
      <c r="F135" s="331" t="s">
        <v>9</v>
      </c>
      <c r="G135" s="81">
        <v>2</v>
      </c>
      <c r="H135" s="81">
        <v>15</v>
      </c>
      <c r="I135" s="373"/>
    </row>
    <row r="136" spans="1:9" ht="15">
      <c r="A136" s="374">
        <v>114</v>
      </c>
      <c r="B136" s="332" t="s">
        <v>188</v>
      </c>
      <c r="C136" s="331">
        <v>2</v>
      </c>
      <c r="D136" s="463"/>
      <c r="E136" s="331">
        <v>6</v>
      </c>
      <c r="F136" s="331" t="s">
        <v>9</v>
      </c>
      <c r="G136" s="81">
        <v>2</v>
      </c>
      <c r="H136" s="81">
        <v>15</v>
      </c>
      <c r="I136" s="373"/>
    </row>
    <row r="137" spans="1:9" ht="15">
      <c r="A137" s="374">
        <v>115</v>
      </c>
      <c r="B137" s="381" t="s">
        <v>347</v>
      </c>
      <c r="C137" s="331">
        <v>2</v>
      </c>
      <c r="D137" s="463"/>
      <c r="E137" s="331">
        <v>6</v>
      </c>
      <c r="F137" s="331" t="s">
        <v>9</v>
      </c>
      <c r="G137" s="81">
        <v>2</v>
      </c>
      <c r="H137" s="81">
        <v>15</v>
      </c>
      <c r="I137" s="373"/>
    </row>
    <row r="138" spans="1:9" ht="15">
      <c r="A138" s="374">
        <v>116</v>
      </c>
      <c r="B138" s="335" t="s">
        <v>348</v>
      </c>
      <c r="C138" s="331">
        <v>3</v>
      </c>
      <c r="D138" s="463">
        <v>1</v>
      </c>
      <c r="E138" s="331">
        <v>6</v>
      </c>
      <c r="F138" s="331" t="s">
        <v>9</v>
      </c>
      <c r="G138" s="81">
        <v>2</v>
      </c>
      <c r="H138" s="81">
        <v>15</v>
      </c>
      <c r="I138" s="373"/>
    </row>
    <row r="139" spans="1:9" ht="15">
      <c r="A139" s="374">
        <v>117</v>
      </c>
      <c r="B139" s="330" t="s">
        <v>349</v>
      </c>
      <c r="C139" s="331">
        <v>3</v>
      </c>
      <c r="D139" s="463">
        <v>1</v>
      </c>
      <c r="E139" s="331">
        <v>6</v>
      </c>
      <c r="F139" s="331" t="s">
        <v>9</v>
      </c>
      <c r="G139" s="81">
        <v>2</v>
      </c>
      <c r="H139" s="81">
        <v>15</v>
      </c>
      <c r="I139" s="373"/>
    </row>
    <row r="140" spans="1:9" ht="15">
      <c r="A140" s="374">
        <v>118</v>
      </c>
      <c r="B140" s="335" t="s">
        <v>341</v>
      </c>
      <c r="C140" s="331">
        <v>2</v>
      </c>
      <c r="D140" s="463"/>
      <c r="E140" s="331"/>
      <c r="F140" s="331" t="s">
        <v>9</v>
      </c>
      <c r="G140" s="81">
        <v>2</v>
      </c>
      <c r="H140" s="81">
        <v>15</v>
      </c>
      <c r="I140" s="373"/>
    </row>
    <row r="141" spans="1:9" ht="15">
      <c r="A141" s="374"/>
      <c r="B141" s="347"/>
      <c r="C141" s="345">
        <f>SUM(C135:C140)</f>
        <v>15</v>
      </c>
      <c r="D141" s="472"/>
      <c r="E141" s="345"/>
      <c r="F141" s="331" t="s">
        <v>9</v>
      </c>
      <c r="G141" s="81">
        <v>2</v>
      </c>
      <c r="H141" s="339">
        <v>15</v>
      </c>
      <c r="I141" s="379"/>
    </row>
    <row r="142" spans="1:9" ht="15">
      <c r="A142" s="374">
        <v>119</v>
      </c>
      <c r="B142" s="82" t="s">
        <v>350</v>
      </c>
      <c r="C142" s="81">
        <v>2</v>
      </c>
      <c r="D142" s="465"/>
      <c r="E142" s="81">
        <v>6</v>
      </c>
      <c r="F142" s="374" t="s">
        <v>11</v>
      </c>
      <c r="G142" s="81">
        <v>2</v>
      </c>
      <c r="H142" s="81">
        <v>15</v>
      </c>
      <c r="I142" s="373"/>
    </row>
    <row r="143" spans="1:9" ht="15">
      <c r="A143" s="374">
        <v>120</v>
      </c>
      <c r="B143" s="338" t="s">
        <v>351</v>
      </c>
      <c r="C143" s="81">
        <v>2</v>
      </c>
      <c r="D143" s="465">
        <v>0.5</v>
      </c>
      <c r="E143" s="81">
        <v>6</v>
      </c>
      <c r="F143" s="374" t="s">
        <v>11</v>
      </c>
      <c r="G143" s="81">
        <v>2</v>
      </c>
      <c r="H143" s="81">
        <v>15</v>
      </c>
      <c r="I143" s="373"/>
    </row>
    <row r="144" spans="1:9" ht="15">
      <c r="A144" s="374">
        <v>121</v>
      </c>
      <c r="B144" s="82" t="s">
        <v>352</v>
      </c>
      <c r="C144" s="81">
        <v>2</v>
      </c>
      <c r="D144" s="465"/>
      <c r="E144" s="81">
        <v>6</v>
      </c>
      <c r="F144" s="374" t="s">
        <v>11</v>
      </c>
      <c r="G144" s="81">
        <v>2</v>
      </c>
      <c r="H144" s="81">
        <v>15</v>
      </c>
      <c r="I144" s="373"/>
    </row>
    <row r="145" spans="1:9" ht="15">
      <c r="A145" s="374">
        <v>122</v>
      </c>
      <c r="B145" s="82" t="s">
        <v>353</v>
      </c>
      <c r="C145" s="81">
        <v>3</v>
      </c>
      <c r="D145" s="465">
        <v>1</v>
      </c>
      <c r="E145" s="81">
        <v>6</v>
      </c>
      <c r="F145" s="374" t="s">
        <v>11</v>
      </c>
      <c r="G145" s="81">
        <v>2</v>
      </c>
      <c r="H145" s="81">
        <v>15</v>
      </c>
      <c r="I145" s="373"/>
    </row>
    <row r="146" spans="1:9" s="385" customFormat="1" ht="30">
      <c r="A146" s="374">
        <v>123</v>
      </c>
      <c r="B146" s="82" t="s">
        <v>354</v>
      </c>
      <c r="C146" s="81">
        <v>3</v>
      </c>
      <c r="D146" s="465">
        <v>1</v>
      </c>
      <c r="E146" s="81">
        <v>6</v>
      </c>
      <c r="F146" s="374" t="s">
        <v>11</v>
      </c>
      <c r="G146" s="81">
        <v>2</v>
      </c>
      <c r="H146" s="81">
        <v>15</v>
      </c>
      <c r="I146" s="384"/>
    </row>
    <row r="147" spans="1:9" ht="15">
      <c r="A147" s="374">
        <v>124</v>
      </c>
      <c r="B147" s="338" t="s">
        <v>355</v>
      </c>
      <c r="C147" s="81">
        <v>3</v>
      </c>
      <c r="D147" s="465">
        <v>1</v>
      </c>
      <c r="E147" s="81">
        <v>6</v>
      </c>
      <c r="F147" s="374" t="s">
        <v>11</v>
      </c>
      <c r="G147" s="81">
        <v>2</v>
      </c>
      <c r="H147" s="81">
        <v>15</v>
      </c>
      <c r="I147" s="373"/>
    </row>
    <row r="148" spans="1:9" ht="15">
      <c r="A148" s="374">
        <v>125</v>
      </c>
      <c r="B148" s="335" t="s">
        <v>341</v>
      </c>
      <c r="C148" s="81">
        <v>2</v>
      </c>
      <c r="D148" s="465"/>
      <c r="E148" s="81"/>
      <c r="F148" s="374" t="s">
        <v>11</v>
      </c>
      <c r="G148" s="81">
        <v>2</v>
      </c>
      <c r="H148" s="81">
        <v>15</v>
      </c>
      <c r="I148" s="373"/>
    </row>
    <row r="149" spans="1:9" ht="15">
      <c r="A149" s="374"/>
      <c r="B149" s="409"/>
      <c r="C149" s="389">
        <f>SUM(C142:C148)</f>
        <v>17</v>
      </c>
      <c r="D149" s="480"/>
      <c r="E149" s="410"/>
      <c r="F149" s="374" t="s">
        <v>11</v>
      </c>
      <c r="G149" s="81">
        <v>2</v>
      </c>
      <c r="H149" s="42">
        <v>15</v>
      </c>
      <c r="I149" s="401"/>
    </row>
    <row r="150" spans="1:9" ht="15">
      <c r="A150" s="374">
        <v>126</v>
      </c>
      <c r="B150" s="414" t="s">
        <v>356</v>
      </c>
      <c r="C150" s="415">
        <v>3</v>
      </c>
      <c r="D150" s="468">
        <v>1</v>
      </c>
      <c r="E150" s="121">
        <v>6</v>
      </c>
      <c r="F150" s="374" t="s">
        <v>194</v>
      </c>
      <c r="G150" s="81">
        <v>2</v>
      </c>
      <c r="H150" s="81">
        <v>15</v>
      </c>
      <c r="I150" s="373"/>
    </row>
    <row r="151" spans="1:9" ht="15">
      <c r="A151" s="374">
        <v>127</v>
      </c>
      <c r="B151" s="414" t="s">
        <v>357</v>
      </c>
      <c r="C151" s="415">
        <v>3</v>
      </c>
      <c r="D151" s="468">
        <v>1</v>
      </c>
      <c r="E151" s="121">
        <v>6</v>
      </c>
      <c r="F151" s="374" t="s">
        <v>194</v>
      </c>
      <c r="G151" s="81">
        <v>2</v>
      </c>
      <c r="H151" s="81">
        <v>15</v>
      </c>
      <c r="I151" s="373"/>
    </row>
    <row r="152" spans="1:9" ht="15">
      <c r="A152" s="374">
        <v>128</v>
      </c>
      <c r="B152" s="414" t="s">
        <v>358</v>
      </c>
      <c r="C152" s="415">
        <v>3</v>
      </c>
      <c r="D152" s="468">
        <v>1</v>
      </c>
      <c r="E152" s="121">
        <v>6</v>
      </c>
      <c r="F152" s="374" t="s">
        <v>194</v>
      </c>
      <c r="G152" s="81">
        <v>2</v>
      </c>
      <c r="H152" s="81">
        <v>15</v>
      </c>
      <c r="I152" s="373"/>
    </row>
    <row r="153" spans="1:9" ht="15">
      <c r="A153" s="374">
        <v>129</v>
      </c>
      <c r="B153" s="414" t="s">
        <v>359</v>
      </c>
      <c r="C153" s="415">
        <v>3</v>
      </c>
      <c r="D153" s="468">
        <v>1</v>
      </c>
      <c r="E153" s="121">
        <v>6</v>
      </c>
      <c r="F153" s="374" t="s">
        <v>194</v>
      </c>
      <c r="G153" s="81">
        <v>2</v>
      </c>
      <c r="H153" s="81">
        <v>15</v>
      </c>
      <c r="I153" s="373"/>
    </row>
    <row r="154" spans="1:9" ht="15">
      <c r="A154" s="374">
        <v>130</v>
      </c>
      <c r="B154" s="416" t="s">
        <v>188</v>
      </c>
      <c r="C154" s="417">
        <v>2</v>
      </c>
      <c r="D154" s="482"/>
      <c r="E154" s="418">
        <v>6</v>
      </c>
      <c r="F154" s="374" t="s">
        <v>194</v>
      </c>
      <c r="G154" s="81">
        <v>2</v>
      </c>
      <c r="H154" s="81">
        <v>15</v>
      </c>
      <c r="I154" s="373" t="s">
        <v>570</v>
      </c>
    </row>
    <row r="155" spans="1:9" ht="15">
      <c r="A155" s="374">
        <v>131</v>
      </c>
      <c r="B155" s="419" t="s">
        <v>341</v>
      </c>
      <c r="C155" s="415">
        <v>2</v>
      </c>
      <c r="D155" s="468"/>
      <c r="E155" s="121">
        <v>6</v>
      </c>
      <c r="F155" s="374" t="s">
        <v>194</v>
      </c>
      <c r="G155" s="81">
        <v>2</v>
      </c>
      <c r="H155" s="81">
        <v>15</v>
      </c>
      <c r="I155" s="373"/>
    </row>
    <row r="156" spans="1:9" ht="15">
      <c r="A156" s="374"/>
      <c r="B156" s="391"/>
      <c r="C156" s="342">
        <f>SUM(C150:C155)</f>
        <v>16</v>
      </c>
      <c r="D156" s="469"/>
      <c r="E156" s="339"/>
      <c r="F156" s="374" t="s">
        <v>194</v>
      </c>
      <c r="G156" s="81">
        <v>2</v>
      </c>
      <c r="H156" s="339">
        <v>15</v>
      </c>
      <c r="I156" s="379"/>
    </row>
    <row r="157" spans="1:9" ht="15">
      <c r="A157" s="374">
        <v>132</v>
      </c>
      <c r="B157" s="112" t="s">
        <v>363</v>
      </c>
      <c r="C157" s="81">
        <v>2</v>
      </c>
      <c r="D157" s="470"/>
      <c r="E157" s="110">
        <v>6</v>
      </c>
      <c r="F157" s="110" t="s">
        <v>5</v>
      </c>
      <c r="G157" s="81">
        <v>2</v>
      </c>
      <c r="H157" s="81">
        <v>15</v>
      </c>
      <c r="I157" s="373"/>
    </row>
    <row r="158" spans="1:9" ht="15">
      <c r="A158" s="374">
        <v>133</v>
      </c>
      <c r="B158" s="112" t="s">
        <v>364</v>
      </c>
      <c r="C158" s="81">
        <v>2</v>
      </c>
      <c r="D158" s="470"/>
      <c r="E158" s="110">
        <v>6</v>
      </c>
      <c r="F158" s="110" t="s">
        <v>5</v>
      </c>
      <c r="G158" s="81">
        <v>2</v>
      </c>
      <c r="H158" s="81">
        <v>15</v>
      </c>
      <c r="I158" s="373"/>
    </row>
    <row r="159" spans="1:9" ht="15">
      <c r="A159" s="374">
        <v>134</v>
      </c>
      <c r="B159" s="112" t="s">
        <v>365</v>
      </c>
      <c r="C159" s="81">
        <v>3</v>
      </c>
      <c r="D159" s="470">
        <v>1</v>
      </c>
      <c r="E159" s="110">
        <v>6</v>
      </c>
      <c r="F159" s="110" t="s">
        <v>5</v>
      </c>
      <c r="G159" s="81">
        <v>2</v>
      </c>
      <c r="H159" s="81">
        <v>15</v>
      </c>
      <c r="I159" s="373"/>
    </row>
    <row r="160" spans="1:9" ht="15">
      <c r="A160" s="374">
        <v>135</v>
      </c>
      <c r="B160" s="112" t="s">
        <v>366</v>
      </c>
      <c r="C160" s="81">
        <v>3</v>
      </c>
      <c r="D160" s="470">
        <v>1</v>
      </c>
      <c r="E160" s="110">
        <v>6</v>
      </c>
      <c r="F160" s="110" t="s">
        <v>5</v>
      </c>
      <c r="G160" s="81">
        <v>2</v>
      </c>
      <c r="H160" s="81">
        <v>15</v>
      </c>
      <c r="I160" s="373"/>
    </row>
    <row r="161" spans="1:9" ht="15">
      <c r="A161" s="374">
        <v>136</v>
      </c>
      <c r="B161" s="112" t="s">
        <v>367</v>
      </c>
      <c r="C161" s="81">
        <v>3</v>
      </c>
      <c r="D161" s="470">
        <v>1</v>
      </c>
      <c r="E161" s="110">
        <v>6</v>
      </c>
      <c r="F161" s="110" t="s">
        <v>5</v>
      </c>
      <c r="G161" s="81">
        <v>2</v>
      </c>
      <c r="H161" s="81">
        <v>15</v>
      </c>
      <c r="I161" s="373"/>
    </row>
    <row r="162" spans="1:9" ht="15">
      <c r="A162" s="374">
        <v>137</v>
      </c>
      <c r="B162" s="112" t="s">
        <v>341</v>
      </c>
      <c r="C162" s="81">
        <v>2</v>
      </c>
      <c r="D162" s="470"/>
      <c r="E162" s="110">
        <v>6</v>
      </c>
      <c r="F162" s="110" t="s">
        <v>5</v>
      </c>
      <c r="G162" s="81">
        <v>2</v>
      </c>
      <c r="H162" s="81">
        <v>15</v>
      </c>
      <c r="I162" s="373"/>
    </row>
    <row r="163" spans="1:9" ht="15">
      <c r="A163" s="374"/>
      <c r="B163" s="420"/>
      <c r="C163" s="377">
        <f>SUM(C157:C162)</f>
        <v>15</v>
      </c>
      <c r="D163" s="473"/>
      <c r="E163" s="397"/>
      <c r="F163" s="110" t="s">
        <v>5</v>
      </c>
      <c r="G163" s="81">
        <v>2</v>
      </c>
      <c r="H163" s="339">
        <v>15</v>
      </c>
      <c r="I163" s="379"/>
    </row>
    <row r="164" spans="1:9" ht="15">
      <c r="A164" s="374">
        <v>138</v>
      </c>
      <c r="B164" s="112" t="s">
        <v>368</v>
      </c>
      <c r="C164" s="109">
        <v>3</v>
      </c>
      <c r="D164" s="470">
        <v>1</v>
      </c>
      <c r="E164" s="110">
        <v>6</v>
      </c>
      <c r="F164" s="110" t="s">
        <v>10</v>
      </c>
      <c r="G164" s="81">
        <v>2</v>
      </c>
      <c r="H164" s="81">
        <v>15</v>
      </c>
      <c r="I164" s="373"/>
    </row>
    <row r="165" spans="1:9" ht="15">
      <c r="A165" s="374">
        <v>139</v>
      </c>
      <c r="B165" s="112" t="s">
        <v>369</v>
      </c>
      <c r="C165" s="109">
        <v>3</v>
      </c>
      <c r="D165" s="470">
        <v>1</v>
      </c>
      <c r="E165" s="110">
        <v>6</v>
      </c>
      <c r="F165" s="110" t="s">
        <v>10</v>
      </c>
      <c r="G165" s="81">
        <v>2</v>
      </c>
      <c r="H165" s="81">
        <v>15</v>
      </c>
      <c r="I165" s="373"/>
    </row>
    <row r="166" spans="1:9" ht="15">
      <c r="A166" s="374">
        <v>140</v>
      </c>
      <c r="B166" s="112" t="s">
        <v>155</v>
      </c>
      <c r="C166" s="109">
        <v>2</v>
      </c>
      <c r="D166" s="470"/>
      <c r="E166" s="110">
        <v>6</v>
      </c>
      <c r="F166" s="110" t="s">
        <v>10</v>
      </c>
      <c r="G166" s="81">
        <v>2</v>
      </c>
      <c r="H166" s="81">
        <v>15</v>
      </c>
      <c r="I166" s="373"/>
    </row>
    <row r="167" spans="1:9" ht="15">
      <c r="A167" s="374">
        <v>141</v>
      </c>
      <c r="B167" s="112" t="s">
        <v>370</v>
      </c>
      <c r="C167" s="109">
        <v>2</v>
      </c>
      <c r="D167" s="470"/>
      <c r="E167" s="110">
        <v>6</v>
      </c>
      <c r="F167" s="110" t="s">
        <v>10</v>
      </c>
      <c r="G167" s="81">
        <v>2</v>
      </c>
      <c r="H167" s="81">
        <v>15</v>
      </c>
      <c r="I167" s="373"/>
    </row>
    <row r="168" spans="1:9" ht="15">
      <c r="A168" s="374">
        <v>142</v>
      </c>
      <c r="B168" s="112" t="s">
        <v>365</v>
      </c>
      <c r="C168" s="109">
        <v>3</v>
      </c>
      <c r="D168" s="470">
        <v>1</v>
      </c>
      <c r="E168" s="110">
        <v>6</v>
      </c>
      <c r="F168" s="110" t="s">
        <v>10</v>
      </c>
      <c r="G168" s="81">
        <v>2</v>
      </c>
      <c r="H168" s="81">
        <v>15</v>
      </c>
      <c r="I168" s="373"/>
    </row>
    <row r="169" spans="1:9" ht="15">
      <c r="A169" s="374">
        <v>143</v>
      </c>
      <c r="B169" s="249" t="s">
        <v>341</v>
      </c>
      <c r="C169" s="109">
        <v>2</v>
      </c>
      <c r="D169" s="470"/>
      <c r="E169" s="110">
        <v>6</v>
      </c>
      <c r="F169" s="110" t="s">
        <v>10</v>
      </c>
      <c r="G169" s="81">
        <v>2</v>
      </c>
      <c r="H169" s="81">
        <v>15</v>
      </c>
      <c r="I169" s="373"/>
    </row>
    <row r="170" spans="1:9" ht="15">
      <c r="A170" s="374"/>
      <c r="B170" s="420"/>
      <c r="C170" s="346">
        <f>SUM(C164:C169)</f>
        <v>15</v>
      </c>
      <c r="D170" s="473"/>
      <c r="E170" s="339"/>
      <c r="F170" s="110" t="s">
        <v>10</v>
      </c>
      <c r="G170" s="81">
        <v>2</v>
      </c>
      <c r="H170" s="339">
        <v>15</v>
      </c>
      <c r="I170" s="379"/>
    </row>
    <row r="171" spans="1:9" ht="15">
      <c r="A171" s="374">
        <v>144</v>
      </c>
      <c r="B171" s="112" t="s">
        <v>371</v>
      </c>
      <c r="C171" s="141">
        <v>3</v>
      </c>
      <c r="D171" s="470">
        <v>1</v>
      </c>
      <c r="E171" s="110">
        <v>6</v>
      </c>
      <c r="F171" s="110" t="s">
        <v>15</v>
      </c>
      <c r="G171" s="81">
        <v>2</v>
      </c>
      <c r="H171" s="81">
        <v>15</v>
      </c>
      <c r="I171" s="373"/>
    </row>
    <row r="172" spans="1:9" ht="15">
      <c r="A172" s="374">
        <v>145</v>
      </c>
      <c r="B172" s="112" t="s">
        <v>361</v>
      </c>
      <c r="C172" s="141">
        <v>3</v>
      </c>
      <c r="D172" s="474">
        <v>1</v>
      </c>
      <c r="E172" s="110">
        <v>6</v>
      </c>
      <c r="F172" s="110" t="s">
        <v>15</v>
      </c>
      <c r="G172" s="81">
        <v>2</v>
      </c>
      <c r="H172" s="81">
        <v>15</v>
      </c>
      <c r="I172" s="373" t="s">
        <v>609</v>
      </c>
    </row>
    <row r="173" spans="1:9" ht="30">
      <c r="A173" s="374">
        <v>146</v>
      </c>
      <c r="B173" s="112" t="s">
        <v>372</v>
      </c>
      <c r="C173" s="110">
        <v>3</v>
      </c>
      <c r="D173" s="470">
        <v>1</v>
      </c>
      <c r="E173" s="110">
        <v>6</v>
      </c>
      <c r="F173" s="110" t="s">
        <v>15</v>
      </c>
      <c r="G173" s="81">
        <v>2</v>
      </c>
      <c r="H173" s="81">
        <v>15</v>
      </c>
      <c r="I173" s="373" t="s">
        <v>616</v>
      </c>
    </row>
    <row r="174" spans="1:9" ht="15">
      <c r="A174" s="374">
        <v>147</v>
      </c>
      <c r="B174" s="112" t="s">
        <v>373</v>
      </c>
      <c r="C174" s="110">
        <v>2</v>
      </c>
      <c r="D174" s="470"/>
      <c r="E174" s="110">
        <v>6</v>
      </c>
      <c r="F174" s="110" t="s">
        <v>15</v>
      </c>
      <c r="G174" s="81">
        <v>2</v>
      </c>
      <c r="H174" s="81">
        <v>15</v>
      </c>
      <c r="I174" s="373"/>
    </row>
    <row r="175" spans="1:9" ht="15">
      <c r="A175" s="374">
        <v>148</v>
      </c>
      <c r="B175" s="249" t="s">
        <v>374</v>
      </c>
      <c r="C175" s="141">
        <v>3</v>
      </c>
      <c r="D175" s="470">
        <v>1</v>
      </c>
      <c r="E175" s="110">
        <v>6</v>
      </c>
      <c r="F175" s="110" t="s">
        <v>15</v>
      </c>
      <c r="G175" s="81">
        <v>2</v>
      </c>
      <c r="H175" s="81">
        <v>15</v>
      </c>
      <c r="I175" s="373"/>
    </row>
    <row r="176" spans="1:9" ht="15">
      <c r="A176" s="374">
        <v>149</v>
      </c>
      <c r="B176" s="249" t="s">
        <v>341</v>
      </c>
      <c r="C176" s="141">
        <v>2</v>
      </c>
      <c r="D176" s="470"/>
      <c r="E176" s="110">
        <v>6</v>
      </c>
      <c r="F176" s="110" t="s">
        <v>15</v>
      </c>
      <c r="G176" s="81">
        <v>2</v>
      </c>
      <c r="H176" s="81">
        <v>15</v>
      </c>
      <c r="I176" s="373"/>
    </row>
    <row r="177" spans="1:10" ht="45">
      <c r="A177" s="374"/>
      <c r="B177" s="249" t="s">
        <v>364</v>
      </c>
      <c r="C177" s="141">
        <v>2</v>
      </c>
      <c r="D177" s="470">
        <v>0</v>
      </c>
      <c r="E177" s="110"/>
      <c r="F177" s="110" t="s">
        <v>15</v>
      </c>
      <c r="G177" s="81">
        <v>2</v>
      </c>
      <c r="H177" s="81">
        <v>15</v>
      </c>
      <c r="I177" s="555" t="s">
        <v>617</v>
      </c>
      <c r="J177" s="177" t="s">
        <v>615</v>
      </c>
    </row>
    <row r="178" spans="1:9" ht="15">
      <c r="A178" s="374"/>
      <c r="B178" s="421"/>
      <c r="C178" s="397">
        <f>SUM(C171:C177)</f>
        <v>18</v>
      </c>
      <c r="D178" s="473"/>
      <c r="E178" s="397"/>
      <c r="F178" s="110" t="s">
        <v>15</v>
      </c>
      <c r="G178" s="81">
        <v>2</v>
      </c>
      <c r="H178" s="339">
        <v>15</v>
      </c>
      <c r="I178" s="379"/>
    </row>
    <row r="179" spans="1:9" ht="15">
      <c r="A179" s="374">
        <v>150</v>
      </c>
      <c r="B179" s="72" t="s">
        <v>360</v>
      </c>
      <c r="C179" s="76">
        <v>3</v>
      </c>
      <c r="D179" s="483">
        <v>1</v>
      </c>
      <c r="E179" s="76">
        <v>6</v>
      </c>
      <c r="F179" s="76" t="s">
        <v>12</v>
      </c>
      <c r="G179" s="81">
        <v>2</v>
      </c>
      <c r="H179" s="81">
        <v>15</v>
      </c>
      <c r="I179" s="373"/>
    </row>
    <row r="180" spans="1:9" ht="15">
      <c r="A180" s="374">
        <v>151</v>
      </c>
      <c r="B180" s="111" t="s">
        <v>361</v>
      </c>
      <c r="C180" s="110">
        <v>3</v>
      </c>
      <c r="D180" s="470">
        <v>1</v>
      </c>
      <c r="E180" s="110">
        <v>6</v>
      </c>
      <c r="F180" s="76" t="s">
        <v>12</v>
      </c>
      <c r="G180" s="81">
        <v>2</v>
      </c>
      <c r="H180" s="81">
        <v>15</v>
      </c>
      <c r="I180" s="373" t="s">
        <v>571</v>
      </c>
    </row>
    <row r="181" spans="1:9" ht="15">
      <c r="A181" s="374">
        <v>152</v>
      </c>
      <c r="B181" s="111" t="s">
        <v>362</v>
      </c>
      <c r="C181" s="110">
        <v>3</v>
      </c>
      <c r="D181" s="470">
        <v>1</v>
      </c>
      <c r="E181" s="110">
        <v>6</v>
      </c>
      <c r="F181" s="76" t="s">
        <v>12</v>
      </c>
      <c r="G181" s="81">
        <v>2</v>
      </c>
      <c r="H181" s="81">
        <v>15</v>
      </c>
      <c r="I181" s="373"/>
    </row>
    <row r="182" spans="1:9" ht="15">
      <c r="A182" s="374">
        <v>153</v>
      </c>
      <c r="B182" s="111" t="s">
        <v>174</v>
      </c>
      <c r="C182" s="110">
        <v>3</v>
      </c>
      <c r="D182" s="470">
        <v>1</v>
      </c>
      <c r="E182" s="110">
        <v>6</v>
      </c>
      <c r="F182" s="76" t="s">
        <v>12</v>
      </c>
      <c r="G182" s="81">
        <v>2</v>
      </c>
      <c r="H182" s="81">
        <v>15</v>
      </c>
      <c r="I182" s="373"/>
    </row>
    <row r="183" spans="1:9" ht="15">
      <c r="A183" s="374"/>
      <c r="B183" s="191" t="s">
        <v>159</v>
      </c>
      <c r="C183" s="187">
        <v>3</v>
      </c>
      <c r="D183" s="192">
        <v>1</v>
      </c>
      <c r="E183" s="192"/>
      <c r="F183" s="559" t="s">
        <v>12</v>
      </c>
      <c r="G183" s="187">
        <v>2</v>
      </c>
      <c r="H183" s="187">
        <v>15</v>
      </c>
      <c r="I183" s="384" t="s">
        <v>613</v>
      </c>
    </row>
    <row r="184" spans="1:9" ht="15">
      <c r="A184" s="374">
        <v>154</v>
      </c>
      <c r="B184" s="309" t="s">
        <v>341</v>
      </c>
      <c r="C184" s="109">
        <v>2</v>
      </c>
      <c r="D184" s="470"/>
      <c r="E184" s="110">
        <v>6</v>
      </c>
      <c r="F184" s="76" t="s">
        <v>12</v>
      </c>
      <c r="G184" s="81">
        <v>2</v>
      </c>
      <c r="H184" s="81">
        <v>15</v>
      </c>
      <c r="I184" s="373"/>
    </row>
    <row r="185" spans="1:9" ht="15">
      <c r="A185" s="374"/>
      <c r="B185" s="422"/>
      <c r="C185" s="389">
        <f>SUM(C179:C184)</f>
        <v>17</v>
      </c>
      <c r="D185" s="467"/>
      <c r="E185" s="389"/>
      <c r="F185" s="76" t="s">
        <v>12</v>
      </c>
      <c r="G185" s="81">
        <v>2</v>
      </c>
      <c r="H185" s="339">
        <v>15</v>
      </c>
      <c r="I185" s="379"/>
    </row>
    <row r="186" spans="1:9" ht="15">
      <c r="A186" s="374">
        <v>155</v>
      </c>
      <c r="B186" s="332" t="s">
        <v>420</v>
      </c>
      <c r="C186" s="331">
        <v>3</v>
      </c>
      <c r="D186" s="463">
        <v>1</v>
      </c>
      <c r="E186" s="257"/>
      <c r="F186" s="41" t="s">
        <v>20</v>
      </c>
      <c r="G186" s="81">
        <v>2</v>
      </c>
      <c r="H186" s="81">
        <v>15</v>
      </c>
      <c r="I186" s="373"/>
    </row>
    <row r="187" spans="1:9" ht="15">
      <c r="A187" s="374">
        <v>156</v>
      </c>
      <c r="B187" s="330" t="s">
        <v>421</v>
      </c>
      <c r="C187" s="331">
        <v>2</v>
      </c>
      <c r="D187" s="463">
        <v>1</v>
      </c>
      <c r="E187" s="423"/>
      <c r="F187" s="41" t="s">
        <v>20</v>
      </c>
      <c r="G187" s="81">
        <v>2</v>
      </c>
      <c r="H187" s="81">
        <v>15</v>
      </c>
      <c r="I187" s="373"/>
    </row>
    <row r="188" spans="1:9" ht="15">
      <c r="A188" s="374">
        <v>157</v>
      </c>
      <c r="B188" s="332" t="s">
        <v>422</v>
      </c>
      <c r="C188" s="331">
        <v>3</v>
      </c>
      <c r="D188" s="463">
        <v>2</v>
      </c>
      <c r="E188" s="257"/>
      <c r="F188" s="41" t="s">
        <v>20</v>
      </c>
      <c r="G188" s="81">
        <v>2</v>
      </c>
      <c r="H188" s="41">
        <v>15</v>
      </c>
      <c r="I188" s="373"/>
    </row>
    <row r="189" spans="1:9" ht="15">
      <c r="A189" s="374">
        <v>158</v>
      </c>
      <c r="B189" s="330" t="s">
        <v>423</v>
      </c>
      <c r="C189" s="331">
        <v>2</v>
      </c>
      <c r="D189" s="463">
        <v>1</v>
      </c>
      <c r="E189" s="257"/>
      <c r="F189" s="41" t="s">
        <v>20</v>
      </c>
      <c r="G189" s="81">
        <v>2</v>
      </c>
      <c r="H189" s="41">
        <v>15</v>
      </c>
      <c r="I189" s="373"/>
    </row>
    <row r="190" spans="1:9" ht="30">
      <c r="A190" s="374">
        <v>159</v>
      </c>
      <c r="B190" s="330" t="s">
        <v>424</v>
      </c>
      <c r="C190" s="331">
        <v>2</v>
      </c>
      <c r="D190" s="463"/>
      <c r="E190" s="257"/>
      <c r="F190" s="41" t="s">
        <v>20</v>
      </c>
      <c r="G190" s="81">
        <v>2</v>
      </c>
      <c r="H190" s="41">
        <v>15</v>
      </c>
      <c r="I190" s="373"/>
    </row>
    <row r="191" spans="1:9" ht="15">
      <c r="A191" s="374">
        <v>160</v>
      </c>
      <c r="B191" s="332" t="s">
        <v>545</v>
      </c>
      <c r="C191" s="331">
        <v>2</v>
      </c>
      <c r="D191" s="463"/>
      <c r="E191" s="257"/>
      <c r="F191" s="41" t="s">
        <v>20</v>
      </c>
      <c r="G191" s="81">
        <v>2</v>
      </c>
      <c r="H191" s="41">
        <v>15</v>
      </c>
      <c r="I191" s="373"/>
    </row>
    <row r="192" spans="1:9" ht="15">
      <c r="A192" s="374">
        <v>161</v>
      </c>
      <c r="B192" s="330" t="s">
        <v>306</v>
      </c>
      <c r="C192" s="331">
        <v>3</v>
      </c>
      <c r="D192" s="463"/>
      <c r="E192" s="257"/>
      <c r="F192" s="41" t="s">
        <v>20</v>
      </c>
      <c r="G192" s="81">
        <v>2</v>
      </c>
      <c r="H192" s="41">
        <v>15</v>
      </c>
      <c r="I192" s="373"/>
    </row>
    <row r="193" spans="1:9" ht="15">
      <c r="A193" s="374"/>
      <c r="B193" s="394"/>
      <c r="C193" s="345">
        <f>SUM(C186:C192)</f>
        <v>17</v>
      </c>
      <c r="D193" s="472"/>
      <c r="E193" s="345"/>
      <c r="F193" s="41" t="s">
        <v>20</v>
      </c>
      <c r="G193" s="81">
        <v>2</v>
      </c>
      <c r="H193" s="339">
        <v>15</v>
      </c>
      <c r="I193" s="379"/>
    </row>
    <row r="194" spans="1:9" ht="15">
      <c r="A194" s="374">
        <v>162</v>
      </c>
      <c r="B194" s="332" t="s">
        <v>425</v>
      </c>
      <c r="C194" s="331">
        <v>2</v>
      </c>
      <c r="D194" s="463">
        <v>1</v>
      </c>
      <c r="E194" s="250"/>
      <c r="F194" s="41" t="s">
        <v>18</v>
      </c>
      <c r="G194" s="81">
        <v>2</v>
      </c>
      <c r="H194" s="41">
        <v>15</v>
      </c>
      <c r="I194" s="373"/>
    </row>
    <row r="195" spans="1:9" s="385" customFormat="1" ht="15">
      <c r="A195" s="510">
        <v>163</v>
      </c>
      <c r="B195" s="511" t="s">
        <v>538</v>
      </c>
      <c r="C195" s="512">
        <v>2</v>
      </c>
      <c r="D195" s="513">
        <v>1</v>
      </c>
      <c r="E195" s="187"/>
      <c r="F195" s="187" t="s">
        <v>18</v>
      </c>
      <c r="G195" s="81">
        <v>2</v>
      </c>
      <c r="H195" s="187">
        <v>15</v>
      </c>
      <c r="I195" s="384" t="s">
        <v>539</v>
      </c>
    </row>
    <row r="196" spans="1:9" ht="15">
      <c r="A196" s="374">
        <v>164</v>
      </c>
      <c r="B196" s="355" t="s">
        <v>426</v>
      </c>
      <c r="C196" s="257">
        <v>3</v>
      </c>
      <c r="D196" s="464">
        <v>1</v>
      </c>
      <c r="E196" s="250"/>
      <c r="F196" s="81" t="s">
        <v>18</v>
      </c>
      <c r="G196" s="81">
        <v>2</v>
      </c>
      <c r="H196" s="81">
        <v>15</v>
      </c>
      <c r="I196" s="373"/>
    </row>
    <row r="197" spans="1:9" ht="15">
      <c r="A197" s="510">
        <v>165</v>
      </c>
      <c r="B197" s="256" t="s">
        <v>110</v>
      </c>
      <c r="C197" s="257">
        <v>2</v>
      </c>
      <c r="D197" s="464">
        <v>0.5</v>
      </c>
      <c r="E197" s="250"/>
      <c r="F197" s="81" t="s">
        <v>18</v>
      </c>
      <c r="G197" s="81">
        <v>2</v>
      </c>
      <c r="H197" s="81">
        <v>15</v>
      </c>
      <c r="I197" s="373"/>
    </row>
    <row r="198" spans="1:9" ht="15">
      <c r="A198" s="374">
        <v>166</v>
      </c>
      <c r="B198" s="256" t="s">
        <v>546</v>
      </c>
      <c r="C198" s="257">
        <v>2</v>
      </c>
      <c r="D198" s="464">
        <v>1</v>
      </c>
      <c r="E198" s="250"/>
      <c r="F198" s="81" t="s">
        <v>18</v>
      </c>
      <c r="G198" s="81">
        <v>2</v>
      </c>
      <c r="H198" s="81">
        <v>15</v>
      </c>
      <c r="I198" s="373"/>
    </row>
    <row r="199" spans="1:9" ht="15">
      <c r="A199" s="510">
        <v>167</v>
      </c>
      <c r="B199" s="256" t="s">
        <v>427</v>
      </c>
      <c r="C199" s="257">
        <v>2</v>
      </c>
      <c r="D199" s="464"/>
      <c r="E199" s="81"/>
      <c r="F199" s="81" t="s">
        <v>18</v>
      </c>
      <c r="G199" s="81">
        <v>2</v>
      </c>
      <c r="H199" s="81">
        <v>15</v>
      </c>
      <c r="I199" s="373"/>
    </row>
    <row r="200" spans="1:9" ht="15">
      <c r="A200" s="374">
        <v>168</v>
      </c>
      <c r="B200" s="330" t="s">
        <v>341</v>
      </c>
      <c r="C200" s="331">
        <v>2</v>
      </c>
      <c r="D200" s="463"/>
      <c r="E200" s="81"/>
      <c r="F200" s="41" t="s">
        <v>18</v>
      </c>
      <c r="G200" s="81">
        <v>2</v>
      </c>
      <c r="H200" s="41">
        <v>15</v>
      </c>
      <c r="I200" s="373"/>
    </row>
    <row r="201" spans="1:9" ht="15">
      <c r="A201" s="374"/>
      <c r="B201" s="394"/>
      <c r="C201" s="345">
        <f>SUM(C194:C200)</f>
        <v>15</v>
      </c>
      <c r="D201" s="472"/>
      <c r="E201" s="339"/>
      <c r="F201" s="41" t="s">
        <v>18</v>
      </c>
      <c r="G201" s="81">
        <v>2</v>
      </c>
      <c r="H201" s="339">
        <v>15</v>
      </c>
      <c r="I201" s="379"/>
    </row>
    <row r="202" spans="1:9" ht="15">
      <c r="A202" s="374">
        <v>169</v>
      </c>
      <c r="B202" s="332" t="s">
        <v>428</v>
      </c>
      <c r="C202" s="331">
        <v>2</v>
      </c>
      <c r="D202" s="463">
        <v>0.5</v>
      </c>
      <c r="E202" s="81"/>
      <c r="F202" s="41" t="s">
        <v>455</v>
      </c>
      <c r="G202" s="81">
        <v>2</v>
      </c>
      <c r="H202" s="41">
        <v>15</v>
      </c>
      <c r="I202" s="373"/>
    </row>
    <row r="203" spans="1:9" ht="15">
      <c r="A203" s="374">
        <v>170</v>
      </c>
      <c r="B203" s="330" t="s">
        <v>429</v>
      </c>
      <c r="C203" s="331">
        <v>3</v>
      </c>
      <c r="D203" s="463"/>
      <c r="E203" s="81"/>
      <c r="F203" s="41" t="s">
        <v>455</v>
      </c>
      <c r="G203" s="81">
        <v>2</v>
      </c>
      <c r="H203" s="41">
        <v>15</v>
      </c>
      <c r="I203" s="373"/>
    </row>
    <row r="204" spans="1:9" ht="15">
      <c r="A204" s="374">
        <v>171</v>
      </c>
      <c r="B204" s="330" t="s">
        <v>430</v>
      </c>
      <c r="C204" s="331">
        <v>3</v>
      </c>
      <c r="D204" s="463"/>
      <c r="E204" s="81"/>
      <c r="F204" s="41" t="s">
        <v>455</v>
      </c>
      <c r="G204" s="81">
        <v>2</v>
      </c>
      <c r="H204" s="41">
        <v>15</v>
      </c>
      <c r="I204" s="373"/>
    </row>
    <row r="205" spans="1:9" ht="15">
      <c r="A205" s="374">
        <v>172</v>
      </c>
      <c r="B205" s="330" t="s">
        <v>431</v>
      </c>
      <c r="C205" s="331">
        <v>3</v>
      </c>
      <c r="D205" s="463"/>
      <c r="E205" s="81"/>
      <c r="F205" s="41" t="s">
        <v>455</v>
      </c>
      <c r="G205" s="81">
        <v>2</v>
      </c>
      <c r="H205" s="41">
        <v>15</v>
      </c>
      <c r="I205" s="373"/>
    </row>
    <row r="206" spans="1:9" ht="15">
      <c r="A206" s="374">
        <v>173</v>
      </c>
      <c r="B206" s="332" t="s">
        <v>554</v>
      </c>
      <c r="C206" s="331">
        <v>3</v>
      </c>
      <c r="D206" s="463"/>
      <c r="E206" s="81"/>
      <c r="F206" s="41" t="s">
        <v>455</v>
      </c>
      <c r="G206" s="81">
        <v>2</v>
      </c>
      <c r="H206" s="41">
        <v>15</v>
      </c>
      <c r="I206" s="373"/>
    </row>
    <row r="207" spans="1:9" ht="15">
      <c r="A207" s="374">
        <v>174</v>
      </c>
      <c r="B207" s="330" t="s">
        <v>306</v>
      </c>
      <c r="C207" s="331">
        <v>3</v>
      </c>
      <c r="D207" s="463"/>
      <c r="E207" s="81"/>
      <c r="F207" s="41" t="s">
        <v>455</v>
      </c>
      <c r="G207" s="81">
        <v>2</v>
      </c>
      <c r="H207" s="41">
        <v>15</v>
      </c>
      <c r="I207" s="373"/>
    </row>
    <row r="208" spans="1:9" ht="15">
      <c r="A208" s="374"/>
      <c r="B208" s="394"/>
      <c r="C208" s="345">
        <f>SUM(C202:C207)</f>
        <v>17</v>
      </c>
      <c r="D208" s="472"/>
      <c r="E208" s="339"/>
      <c r="F208" s="41" t="s">
        <v>455</v>
      </c>
      <c r="G208" s="81">
        <v>2</v>
      </c>
      <c r="H208" s="339">
        <v>15</v>
      </c>
      <c r="I208" s="379"/>
    </row>
    <row r="209" spans="1:9" ht="15">
      <c r="A209" s="374">
        <v>175</v>
      </c>
      <c r="B209" s="424" t="s">
        <v>188</v>
      </c>
      <c r="C209" s="263">
        <v>2</v>
      </c>
      <c r="D209" s="484"/>
      <c r="E209" s="81"/>
      <c r="F209" s="41" t="s">
        <v>17</v>
      </c>
      <c r="G209" s="81">
        <v>2</v>
      </c>
      <c r="H209" s="41">
        <v>15</v>
      </c>
      <c r="I209" s="373"/>
    </row>
    <row r="210" spans="1:9" ht="30">
      <c r="A210" s="374">
        <v>176</v>
      </c>
      <c r="B210" s="262" t="s">
        <v>432</v>
      </c>
      <c r="C210" s="263">
        <v>2</v>
      </c>
      <c r="D210" s="484">
        <v>1</v>
      </c>
      <c r="E210" s="81"/>
      <c r="F210" s="41" t="s">
        <v>17</v>
      </c>
      <c r="G210" s="81">
        <v>2</v>
      </c>
      <c r="H210" s="41">
        <v>15</v>
      </c>
      <c r="I210" s="373"/>
    </row>
    <row r="211" spans="1:9" ht="30">
      <c r="A211" s="374">
        <v>177</v>
      </c>
      <c r="B211" s="262" t="s">
        <v>433</v>
      </c>
      <c r="C211" s="263">
        <v>3</v>
      </c>
      <c r="D211" s="484">
        <v>0.5</v>
      </c>
      <c r="E211" s="81"/>
      <c r="F211" s="41" t="s">
        <v>17</v>
      </c>
      <c r="G211" s="81">
        <v>2</v>
      </c>
      <c r="H211" s="41">
        <v>15</v>
      </c>
      <c r="I211" s="373"/>
    </row>
    <row r="212" spans="1:9" ht="15">
      <c r="A212" s="374">
        <v>178</v>
      </c>
      <c r="B212" s="262" t="s">
        <v>434</v>
      </c>
      <c r="C212" s="263">
        <v>3</v>
      </c>
      <c r="D212" s="484"/>
      <c r="E212" s="81"/>
      <c r="F212" s="41" t="s">
        <v>17</v>
      </c>
      <c r="G212" s="81">
        <v>2</v>
      </c>
      <c r="H212" s="41">
        <v>15</v>
      </c>
      <c r="I212" s="373"/>
    </row>
    <row r="213" spans="1:9" ht="30">
      <c r="A213" s="374">
        <v>179</v>
      </c>
      <c r="B213" s="262" t="s">
        <v>435</v>
      </c>
      <c r="C213" s="263">
        <v>3</v>
      </c>
      <c r="D213" s="484">
        <v>1</v>
      </c>
      <c r="E213" s="81"/>
      <c r="F213" s="41" t="s">
        <v>17</v>
      </c>
      <c r="G213" s="81">
        <v>2</v>
      </c>
      <c r="H213" s="41">
        <v>15</v>
      </c>
      <c r="I213" s="425"/>
    </row>
    <row r="214" spans="1:9" ht="15">
      <c r="A214" s="374">
        <v>180</v>
      </c>
      <c r="B214" s="424" t="s">
        <v>306</v>
      </c>
      <c r="C214" s="263">
        <v>3</v>
      </c>
      <c r="D214" s="484"/>
      <c r="E214" s="81"/>
      <c r="F214" s="41" t="s">
        <v>17</v>
      </c>
      <c r="G214" s="81">
        <v>2</v>
      </c>
      <c r="H214" s="41">
        <v>15</v>
      </c>
      <c r="I214" s="425"/>
    </row>
    <row r="215" spans="1:9" ht="15">
      <c r="A215" s="374"/>
      <c r="B215" s="426"/>
      <c r="C215" s="348">
        <f>SUM(C209:C214)</f>
        <v>16</v>
      </c>
      <c r="D215" s="485"/>
      <c r="E215" s="339"/>
      <c r="F215" s="41" t="s">
        <v>17</v>
      </c>
      <c r="G215" s="81">
        <v>2</v>
      </c>
      <c r="H215" s="339">
        <v>15</v>
      </c>
      <c r="I215" s="427"/>
    </row>
    <row r="216" spans="1:9" ht="15">
      <c r="A216" s="374">
        <v>181</v>
      </c>
      <c r="B216" s="112" t="s">
        <v>188</v>
      </c>
      <c r="C216" s="141">
        <v>2</v>
      </c>
      <c r="D216" s="486"/>
      <c r="E216" s="81"/>
      <c r="F216" s="41" t="s">
        <v>16</v>
      </c>
      <c r="G216" s="81">
        <v>2</v>
      </c>
      <c r="H216" s="41">
        <v>15</v>
      </c>
      <c r="I216" s="425"/>
    </row>
    <row r="217" spans="1:9" ht="30">
      <c r="A217" s="374">
        <v>182</v>
      </c>
      <c r="B217" s="428" t="s">
        <v>436</v>
      </c>
      <c r="C217" s="315">
        <v>3</v>
      </c>
      <c r="D217" s="487"/>
      <c r="E217" s="81"/>
      <c r="F217" s="41" t="s">
        <v>16</v>
      </c>
      <c r="G217" s="81">
        <v>2</v>
      </c>
      <c r="H217" s="41">
        <v>15</v>
      </c>
      <c r="I217" s="425"/>
    </row>
    <row r="218" spans="1:9" ht="30">
      <c r="A218" s="374">
        <v>183</v>
      </c>
      <c r="B218" s="428" t="s">
        <v>437</v>
      </c>
      <c r="C218" s="315">
        <v>2</v>
      </c>
      <c r="D218" s="488">
        <v>0.5</v>
      </c>
      <c r="E218" s="81"/>
      <c r="F218" s="41" t="s">
        <v>16</v>
      </c>
      <c r="G218" s="81">
        <v>2</v>
      </c>
      <c r="H218" s="41">
        <v>15</v>
      </c>
      <c r="I218" s="425"/>
    </row>
    <row r="219" spans="1:9" ht="15">
      <c r="A219" s="374">
        <v>184</v>
      </c>
      <c r="B219" s="428" t="s">
        <v>438</v>
      </c>
      <c r="C219" s="315">
        <v>3</v>
      </c>
      <c r="D219" s="487"/>
      <c r="E219" s="81"/>
      <c r="F219" s="41" t="s">
        <v>16</v>
      </c>
      <c r="G219" s="81">
        <v>2</v>
      </c>
      <c r="H219" s="41">
        <v>15</v>
      </c>
      <c r="I219" s="373"/>
    </row>
    <row r="220" spans="1:9" s="429" customFormat="1" ht="15">
      <c r="A220" s="374">
        <v>185</v>
      </c>
      <c r="B220" s="428" t="s">
        <v>439</v>
      </c>
      <c r="C220" s="315">
        <v>3</v>
      </c>
      <c r="D220" s="488">
        <v>0.5</v>
      </c>
      <c r="E220" s="187"/>
      <c r="F220" s="41" t="s">
        <v>16</v>
      </c>
      <c r="G220" s="81">
        <v>2</v>
      </c>
      <c r="H220" s="41">
        <v>15</v>
      </c>
      <c r="I220" s="384"/>
    </row>
    <row r="221" spans="1:9" ht="15">
      <c r="A221" s="374">
        <v>186</v>
      </c>
      <c r="B221" s="428" t="s">
        <v>440</v>
      </c>
      <c r="C221" s="315">
        <v>3</v>
      </c>
      <c r="D221" s="488">
        <v>0.5</v>
      </c>
      <c r="E221" s="81"/>
      <c r="F221" s="41" t="s">
        <v>16</v>
      </c>
      <c r="G221" s="81">
        <v>2</v>
      </c>
      <c r="H221" s="41">
        <v>15</v>
      </c>
      <c r="I221" s="373"/>
    </row>
    <row r="222" spans="1:9" ht="15">
      <c r="A222" s="374">
        <v>187</v>
      </c>
      <c r="B222" s="424" t="s">
        <v>306</v>
      </c>
      <c r="C222" s="263">
        <v>3</v>
      </c>
      <c r="D222" s="484"/>
      <c r="E222" s="81"/>
      <c r="F222" s="41" t="s">
        <v>16</v>
      </c>
      <c r="G222" s="81">
        <v>2</v>
      </c>
      <c r="H222" s="41">
        <v>15</v>
      </c>
      <c r="I222" s="373"/>
    </row>
    <row r="223" spans="1:9" ht="15">
      <c r="A223" s="374"/>
      <c r="B223" s="426"/>
      <c r="C223" s="348">
        <f>SUM(C216:C222)</f>
        <v>19</v>
      </c>
      <c r="D223" s="485"/>
      <c r="E223" s="339"/>
      <c r="F223" s="41" t="s">
        <v>16</v>
      </c>
      <c r="G223" s="81">
        <v>2</v>
      </c>
      <c r="H223" s="339">
        <v>15</v>
      </c>
      <c r="I223" s="379"/>
    </row>
    <row r="224" spans="1:9" s="430" customFormat="1" ht="15">
      <c r="A224" s="374">
        <v>188</v>
      </c>
      <c r="B224" s="72" t="s">
        <v>188</v>
      </c>
      <c r="C224" s="76">
        <v>2</v>
      </c>
      <c r="D224" s="489"/>
      <c r="E224" s="81"/>
      <c r="F224" s="41" t="s">
        <v>13</v>
      </c>
      <c r="G224" s="81">
        <v>2</v>
      </c>
      <c r="H224" s="41">
        <v>15</v>
      </c>
      <c r="I224" s="373"/>
    </row>
    <row r="225" spans="1:9" ht="15">
      <c r="A225" s="374">
        <v>189</v>
      </c>
      <c r="B225" s="72" t="s">
        <v>111</v>
      </c>
      <c r="C225" s="76">
        <v>2</v>
      </c>
      <c r="D225" s="489"/>
      <c r="E225" s="81"/>
      <c r="F225" s="41" t="s">
        <v>13</v>
      </c>
      <c r="G225" s="81">
        <v>2</v>
      </c>
      <c r="H225" s="41">
        <v>15</v>
      </c>
      <c r="I225" s="373"/>
    </row>
    <row r="226" spans="1:9" ht="15">
      <c r="A226" s="374">
        <v>190</v>
      </c>
      <c r="B226" s="72" t="s">
        <v>441</v>
      </c>
      <c r="C226" s="76">
        <v>3</v>
      </c>
      <c r="D226" s="483">
        <v>0.5</v>
      </c>
      <c r="E226" s="81"/>
      <c r="F226" s="41" t="s">
        <v>13</v>
      </c>
      <c r="G226" s="81">
        <v>2</v>
      </c>
      <c r="H226" s="41">
        <v>15</v>
      </c>
      <c r="I226" s="373"/>
    </row>
    <row r="227" spans="1:9" ht="30">
      <c r="A227" s="374">
        <v>191</v>
      </c>
      <c r="B227" s="72" t="s">
        <v>442</v>
      </c>
      <c r="C227" s="76">
        <v>3</v>
      </c>
      <c r="D227" s="483">
        <v>0.5</v>
      </c>
      <c r="E227" s="81"/>
      <c r="F227" s="41" t="s">
        <v>13</v>
      </c>
      <c r="G227" s="81">
        <v>2</v>
      </c>
      <c r="H227" s="41">
        <v>15</v>
      </c>
      <c r="I227" s="373"/>
    </row>
    <row r="228" spans="1:9" s="385" customFormat="1" ht="15">
      <c r="A228" s="374">
        <v>192</v>
      </c>
      <c r="B228" s="72" t="s">
        <v>443</v>
      </c>
      <c r="C228" s="76">
        <v>3</v>
      </c>
      <c r="D228" s="483">
        <v>1</v>
      </c>
      <c r="E228" s="187"/>
      <c r="F228" s="41" t="s">
        <v>13</v>
      </c>
      <c r="G228" s="81">
        <v>2</v>
      </c>
      <c r="H228" s="41">
        <v>15</v>
      </c>
      <c r="I228" s="384"/>
    </row>
    <row r="229" spans="1:9" ht="30">
      <c r="A229" s="374">
        <v>193</v>
      </c>
      <c r="B229" s="72" t="s">
        <v>444</v>
      </c>
      <c r="C229" s="76">
        <v>3</v>
      </c>
      <c r="D229" s="483">
        <v>1</v>
      </c>
      <c r="E229" s="81"/>
      <c r="F229" s="41" t="s">
        <v>13</v>
      </c>
      <c r="G229" s="81">
        <v>2</v>
      </c>
      <c r="H229" s="41">
        <v>15</v>
      </c>
      <c r="I229" s="373"/>
    </row>
    <row r="230" spans="1:9" s="429" customFormat="1" ht="15">
      <c r="A230" s="374">
        <v>194</v>
      </c>
      <c r="B230" s="431" t="s">
        <v>306</v>
      </c>
      <c r="C230" s="334">
        <v>3</v>
      </c>
      <c r="D230" s="490"/>
      <c r="E230" s="187"/>
      <c r="F230" s="41" t="s">
        <v>13</v>
      </c>
      <c r="G230" s="81">
        <v>2</v>
      </c>
      <c r="H230" s="41">
        <v>15</v>
      </c>
      <c r="I230" s="384"/>
    </row>
    <row r="231" spans="1:9" ht="15">
      <c r="A231" s="374"/>
      <c r="B231" s="432"/>
      <c r="C231" s="433">
        <f>SUM(C224:C230)</f>
        <v>19</v>
      </c>
      <c r="D231" s="491"/>
      <c r="E231" s="42"/>
      <c r="F231" s="41" t="s">
        <v>13</v>
      </c>
      <c r="G231" s="81">
        <v>2</v>
      </c>
      <c r="H231" s="42">
        <v>15</v>
      </c>
      <c r="I231" s="401"/>
    </row>
    <row r="232" spans="1:9" ht="15">
      <c r="A232" s="374">
        <v>195</v>
      </c>
      <c r="B232" s="381" t="s">
        <v>346</v>
      </c>
      <c r="C232" s="331">
        <v>3</v>
      </c>
      <c r="D232" s="463"/>
      <c r="E232" s="81"/>
      <c r="F232" s="41" t="s">
        <v>24</v>
      </c>
      <c r="G232" s="81">
        <v>2</v>
      </c>
      <c r="H232" s="41">
        <v>15</v>
      </c>
      <c r="I232" s="373" t="s">
        <v>618</v>
      </c>
    </row>
    <row r="233" spans="1:9" ht="15">
      <c r="A233" s="374">
        <v>196</v>
      </c>
      <c r="B233" s="332" t="s">
        <v>188</v>
      </c>
      <c r="C233" s="331">
        <v>2</v>
      </c>
      <c r="D233" s="463"/>
      <c r="E233" s="81"/>
      <c r="F233" s="41" t="s">
        <v>24</v>
      </c>
      <c r="G233" s="81">
        <v>2</v>
      </c>
      <c r="H233" s="41">
        <v>15</v>
      </c>
      <c r="I233" s="373"/>
    </row>
    <row r="234" spans="1:9" ht="15">
      <c r="A234" s="374">
        <v>197</v>
      </c>
      <c r="B234" s="335" t="s">
        <v>445</v>
      </c>
      <c r="C234" s="331">
        <v>2</v>
      </c>
      <c r="D234" s="463">
        <v>2</v>
      </c>
      <c r="E234" s="81"/>
      <c r="F234" s="41" t="s">
        <v>24</v>
      </c>
      <c r="G234" s="81">
        <v>2</v>
      </c>
      <c r="H234" s="41">
        <v>15</v>
      </c>
      <c r="I234" s="373"/>
    </row>
    <row r="235" spans="1:9" ht="15">
      <c r="A235" s="374">
        <v>198</v>
      </c>
      <c r="B235" s="381" t="s">
        <v>446</v>
      </c>
      <c r="C235" s="331">
        <v>2</v>
      </c>
      <c r="D235" s="463"/>
      <c r="E235" s="81"/>
      <c r="F235" s="41" t="s">
        <v>24</v>
      </c>
      <c r="G235" s="81">
        <v>2</v>
      </c>
      <c r="H235" s="41">
        <v>15</v>
      </c>
      <c r="I235" s="373"/>
    </row>
    <row r="236" spans="1:9" ht="15">
      <c r="A236" s="374">
        <v>199</v>
      </c>
      <c r="B236" s="381" t="s">
        <v>447</v>
      </c>
      <c r="C236" s="331">
        <v>3</v>
      </c>
      <c r="D236" s="463"/>
      <c r="E236" s="81"/>
      <c r="F236" s="41" t="s">
        <v>24</v>
      </c>
      <c r="G236" s="81">
        <v>2</v>
      </c>
      <c r="H236" s="41">
        <v>15</v>
      </c>
      <c r="I236" s="373"/>
    </row>
    <row r="237" spans="1:9" ht="15">
      <c r="A237" s="374">
        <v>200</v>
      </c>
      <c r="B237" s="381" t="s">
        <v>448</v>
      </c>
      <c r="C237" s="331">
        <v>2</v>
      </c>
      <c r="D237" s="463">
        <v>1</v>
      </c>
      <c r="E237" s="81"/>
      <c r="F237" s="41" t="s">
        <v>24</v>
      </c>
      <c r="G237" s="81">
        <v>2</v>
      </c>
      <c r="H237" s="41">
        <v>15</v>
      </c>
      <c r="I237" s="373"/>
    </row>
    <row r="238" spans="1:9" ht="15">
      <c r="A238" s="374">
        <v>201</v>
      </c>
      <c r="B238" s="381" t="s">
        <v>449</v>
      </c>
      <c r="C238" s="331">
        <v>2</v>
      </c>
      <c r="D238" s="463"/>
      <c r="E238" s="81"/>
      <c r="F238" s="41" t="s">
        <v>24</v>
      </c>
      <c r="G238" s="81">
        <v>2</v>
      </c>
      <c r="H238" s="41">
        <v>15</v>
      </c>
      <c r="I238" s="373"/>
    </row>
    <row r="239" spans="1:9" ht="15">
      <c r="A239" s="374"/>
      <c r="B239" s="434"/>
      <c r="C239" s="403">
        <f>SUM(C232:C238)</f>
        <v>16</v>
      </c>
      <c r="D239" s="477"/>
      <c r="E239" s="42"/>
      <c r="F239" s="41" t="s">
        <v>24</v>
      </c>
      <c r="G239" s="81">
        <v>2</v>
      </c>
      <c r="H239" s="42">
        <v>15</v>
      </c>
      <c r="I239" s="401"/>
    </row>
    <row r="240" spans="1:10" ht="15">
      <c r="A240" s="374">
        <v>202</v>
      </c>
      <c r="B240" s="528" t="s">
        <v>346</v>
      </c>
      <c r="C240" s="387">
        <v>3</v>
      </c>
      <c r="D240" s="466"/>
      <c r="E240" s="81"/>
      <c r="F240" s="81" t="s">
        <v>202</v>
      </c>
      <c r="G240" s="81">
        <v>2</v>
      </c>
      <c r="H240" s="81">
        <v>15</v>
      </c>
      <c r="I240" s="373"/>
      <c r="J240" s="430"/>
    </row>
    <row r="241" spans="1:10" ht="15">
      <c r="A241" s="374">
        <v>203</v>
      </c>
      <c r="B241" s="529" t="s">
        <v>188</v>
      </c>
      <c r="C241" s="387">
        <v>2</v>
      </c>
      <c r="D241" s="466"/>
      <c r="E241" s="81"/>
      <c r="F241" s="81" t="s">
        <v>202</v>
      </c>
      <c r="G241" s="81">
        <v>2</v>
      </c>
      <c r="H241" s="81">
        <v>15</v>
      </c>
      <c r="I241" s="373"/>
      <c r="J241" s="430"/>
    </row>
    <row r="242" spans="1:10" ht="15">
      <c r="A242" s="374">
        <v>204</v>
      </c>
      <c r="B242" s="386" t="s">
        <v>450</v>
      </c>
      <c r="C242" s="387">
        <v>2</v>
      </c>
      <c r="D242" s="466">
        <v>2</v>
      </c>
      <c r="E242" s="81"/>
      <c r="F242" s="81" t="s">
        <v>202</v>
      </c>
      <c r="G242" s="81">
        <v>2</v>
      </c>
      <c r="H242" s="81">
        <v>15</v>
      </c>
      <c r="I242" s="373"/>
      <c r="J242" s="430"/>
    </row>
    <row r="243" spans="1:10" ht="15">
      <c r="A243" s="374">
        <v>205</v>
      </c>
      <c r="B243" s="528" t="s">
        <v>573</v>
      </c>
      <c r="C243" s="387">
        <v>2</v>
      </c>
      <c r="D243" s="466"/>
      <c r="E243" s="81"/>
      <c r="F243" s="81" t="s">
        <v>202</v>
      </c>
      <c r="G243" s="81">
        <v>2</v>
      </c>
      <c r="H243" s="81">
        <v>15</v>
      </c>
      <c r="I243" s="373"/>
      <c r="J243" s="430"/>
    </row>
    <row r="244" spans="1:10" ht="15">
      <c r="A244" s="374">
        <v>206</v>
      </c>
      <c r="B244" s="386" t="s">
        <v>452</v>
      </c>
      <c r="C244" s="387">
        <v>3</v>
      </c>
      <c r="D244" s="466">
        <v>1</v>
      </c>
      <c r="E244" s="81"/>
      <c r="F244" s="81" t="s">
        <v>202</v>
      </c>
      <c r="G244" s="81">
        <v>2</v>
      </c>
      <c r="H244" s="81">
        <v>15</v>
      </c>
      <c r="I244" s="373"/>
      <c r="J244" s="430"/>
    </row>
    <row r="245" spans="1:10" ht="15">
      <c r="A245" s="374">
        <v>207</v>
      </c>
      <c r="B245" s="529" t="s">
        <v>575</v>
      </c>
      <c r="C245" s="530">
        <v>2</v>
      </c>
      <c r="D245" s="531">
        <v>0</v>
      </c>
      <c r="E245" s="81"/>
      <c r="F245" s="81" t="s">
        <v>202</v>
      </c>
      <c r="G245" s="81">
        <v>2</v>
      </c>
      <c r="H245" s="81">
        <v>15</v>
      </c>
      <c r="I245" s="373"/>
      <c r="J245" s="430"/>
    </row>
    <row r="246" spans="1:10" ht="15">
      <c r="A246" s="374">
        <v>208</v>
      </c>
      <c r="B246" s="386" t="s">
        <v>574</v>
      </c>
      <c r="C246" s="387">
        <v>2</v>
      </c>
      <c r="D246" s="466"/>
      <c r="E246" s="81"/>
      <c r="F246" s="81" t="s">
        <v>202</v>
      </c>
      <c r="G246" s="81">
        <v>2</v>
      </c>
      <c r="H246" s="81">
        <v>15</v>
      </c>
      <c r="I246" s="373"/>
      <c r="J246" s="430"/>
    </row>
    <row r="247" spans="1:10" ht="15">
      <c r="A247" s="413"/>
      <c r="B247" s="409"/>
      <c r="C247" s="410">
        <f>SUM(C240:C246)</f>
        <v>16</v>
      </c>
      <c r="D247" s="480"/>
      <c r="E247" s="42"/>
      <c r="F247" s="81" t="s">
        <v>202</v>
      </c>
      <c r="G247" s="81">
        <v>2</v>
      </c>
      <c r="H247" s="42">
        <v>15</v>
      </c>
      <c r="I247" s="401"/>
      <c r="J247" s="430"/>
    </row>
    <row r="248" spans="1:9" ht="15">
      <c r="A248" s="374">
        <v>209</v>
      </c>
      <c r="B248" s="404" t="s">
        <v>346</v>
      </c>
      <c r="C248" s="405">
        <v>3</v>
      </c>
      <c r="D248" s="478"/>
      <c r="E248" s="81"/>
      <c r="F248" s="41" t="s">
        <v>19</v>
      </c>
      <c r="G248" s="81">
        <v>2</v>
      </c>
      <c r="H248" s="41">
        <v>15</v>
      </c>
      <c r="I248" s="373" t="s">
        <v>572</v>
      </c>
    </row>
    <row r="249" spans="1:9" ht="15">
      <c r="A249" s="374">
        <v>210</v>
      </c>
      <c r="B249" s="406" t="s">
        <v>188</v>
      </c>
      <c r="C249" s="405">
        <v>2</v>
      </c>
      <c r="D249" s="478"/>
      <c r="E249" s="81"/>
      <c r="F249" s="41" t="s">
        <v>19</v>
      </c>
      <c r="G249" s="81">
        <v>2</v>
      </c>
      <c r="H249" s="41">
        <v>15</v>
      </c>
      <c r="I249" s="373" t="s">
        <v>572</v>
      </c>
    </row>
    <row r="250" spans="1:9" ht="15">
      <c r="A250" s="374">
        <v>211</v>
      </c>
      <c r="B250" s="408" t="s">
        <v>450</v>
      </c>
      <c r="C250" s="405">
        <v>2</v>
      </c>
      <c r="D250" s="478">
        <v>2</v>
      </c>
      <c r="E250" s="81"/>
      <c r="F250" s="41" t="s">
        <v>19</v>
      </c>
      <c r="G250" s="81">
        <v>2</v>
      </c>
      <c r="H250" s="41">
        <v>15</v>
      </c>
      <c r="I250" s="373" t="s">
        <v>572</v>
      </c>
    </row>
    <row r="251" spans="1:9" ht="15">
      <c r="A251" s="374">
        <v>212</v>
      </c>
      <c r="B251" s="404" t="s">
        <v>451</v>
      </c>
      <c r="C251" s="405">
        <v>2</v>
      </c>
      <c r="D251" s="478"/>
      <c r="E251" s="81"/>
      <c r="F251" s="41" t="s">
        <v>19</v>
      </c>
      <c r="G251" s="81">
        <v>2</v>
      </c>
      <c r="H251" s="41">
        <v>15</v>
      </c>
      <c r="I251" s="373"/>
    </row>
    <row r="252" spans="1:9" ht="15">
      <c r="A252" s="374">
        <v>213</v>
      </c>
      <c r="B252" s="408" t="s">
        <v>452</v>
      </c>
      <c r="C252" s="405">
        <v>3</v>
      </c>
      <c r="D252" s="478">
        <v>1</v>
      </c>
      <c r="E252" s="81"/>
      <c r="F252" s="41" t="s">
        <v>19</v>
      </c>
      <c r="G252" s="81">
        <v>2</v>
      </c>
      <c r="H252" s="41">
        <v>15</v>
      </c>
      <c r="I252" s="373" t="s">
        <v>572</v>
      </c>
    </row>
    <row r="253" spans="1:9" ht="30">
      <c r="A253" s="374">
        <v>214</v>
      </c>
      <c r="B253" s="406" t="s">
        <v>453</v>
      </c>
      <c r="C253" s="407">
        <v>3</v>
      </c>
      <c r="D253" s="479">
        <v>1</v>
      </c>
      <c r="E253" s="81"/>
      <c r="F253" s="41" t="s">
        <v>19</v>
      </c>
      <c r="G253" s="81">
        <v>2</v>
      </c>
      <c r="H253" s="41">
        <v>15</v>
      </c>
      <c r="I253" s="373"/>
    </row>
    <row r="254" spans="1:9" ht="15">
      <c r="A254" s="374">
        <v>215</v>
      </c>
      <c r="B254" s="408" t="s">
        <v>454</v>
      </c>
      <c r="C254" s="405">
        <v>2</v>
      </c>
      <c r="D254" s="478"/>
      <c r="E254" s="81"/>
      <c r="F254" s="41" t="s">
        <v>19</v>
      </c>
      <c r="G254" s="81">
        <v>2</v>
      </c>
      <c r="H254" s="41">
        <v>15</v>
      </c>
      <c r="I254" s="373"/>
    </row>
    <row r="255" spans="1:9" ht="15">
      <c r="A255" s="374"/>
      <c r="B255" s="422"/>
      <c r="C255" s="389">
        <f>SUM(C248:C254)</f>
        <v>17</v>
      </c>
      <c r="D255" s="467"/>
      <c r="E255" s="339"/>
      <c r="F255" s="41" t="s">
        <v>19</v>
      </c>
      <c r="G255" s="81">
        <v>2</v>
      </c>
      <c r="H255" s="339">
        <v>15</v>
      </c>
      <c r="I255" s="379"/>
    </row>
    <row r="256" spans="1:9" ht="15">
      <c r="A256" s="374">
        <v>216</v>
      </c>
      <c r="B256" s="311" t="s">
        <v>248</v>
      </c>
      <c r="C256" s="312">
        <v>3</v>
      </c>
      <c r="D256" s="492"/>
      <c r="E256" s="310"/>
      <c r="F256" s="310" t="s">
        <v>6</v>
      </c>
      <c r="G256" s="81">
        <v>2</v>
      </c>
      <c r="H256" s="310">
        <v>16</v>
      </c>
      <c r="I256" s="373"/>
    </row>
    <row r="257" spans="1:9" ht="30">
      <c r="A257" s="374">
        <v>217</v>
      </c>
      <c r="B257" s="532" t="s">
        <v>346</v>
      </c>
      <c r="C257" s="312">
        <v>3</v>
      </c>
      <c r="D257" s="492"/>
      <c r="E257" s="310"/>
      <c r="F257" s="310" t="s">
        <v>6</v>
      </c>
      <c r="G257" s="81">
        <v>2</v>
      </c>
      <c r="H257" s="310">
        <v>16</v>
      </c>
      <c r="I257" s="384"/>
    </row>
    <row r="258" spans="1:9" ht="15">
      <c r="A258" s="374">
        <v>218</v>
      </c>
      <c r="B258" s="311" t="s">
        <v>375</v>
      </c>
      <c r="C258" s="312">
        <v>2</v>
      </c>
      <c r="D258" s="492">
        <v>0.5</v>
      </c>
      <c r="E258" s="310"/>
      <c r="F258" s="310" t="s">
        <v>6</v>
      </c>
      <c r="G258" s="81">
        <v>2</v>
      </c>
      <c r="H258" s="310">
        <v>16</v>
      </c>
      <c r="I258" s="373"/>
    </row>
    <row r="259" spans="1:9" ht="15">
      <c r="A259" s="374">
        <v>219</v>
      </c>
      <c r="B259" s="311" t="s">
        <v>376</v>
      </c>
      <c r="C259" s="312">
        <v>3</v>
      </c>
      <c r="D259" s="492">
        <v>1</v>
      </c>
      <c r="E259" s="310"/>
      <c r="F259" s="310" t="s">
        <v>6</v>
      </c>
      <c r="G259" s="81">
        <v>2</v>
      </c>
      <c r="H259" s="310">
        <v>16</v>
      </c>
      <c r="I259" s="373"/>
    </row>
    <row r="260" spans="1:9" ht="15">
      <c r="A260" s="374">
        <v>220</v>
      </c>
      <c r="B260" s="311" t="s">
        <v>377</v>
      </c>
      <c r="C260" s="312">
        <v>3</v>
      </c>
      <c r="D260" s="492">
        <v>1</v>
      </c>
      <c r="E260" s="310"/>
      <c r="F260" s="310" t="s">
        <v>6</v>
      </c>
      <c r="G260" s="81">
        <v>2</v>
      </c>
      <c r="H260" s="310">
        <v>16</v>
      </c>
      <c r="I260" s="373"/>
    </row>
    <row r="261" spans="1:9" ht="15">
      <c r="A261" s="374">
        <v>221</v>
      </c>
      <c r="B261" s="311" t="s">
        <v>378</v>
      </c>
      <c r="C261" s="312">
        <v>2</v>
      </c>
      <c r="D261" s="492"/>
      <c r="E261" s="310"/>
      <c r="F261" s="310" t="s">
        <v>6</v>
      </c>
      <c r="G261" s="81">
        <v>2</v>
      </c>
      <c r="H261" s="310">
        <v>16</v>
      </c>
      <c r="I261" s="373"/>
    </row>
    <row r="262" spans="1:9" ht="15">
      <c r="A262" s="374"/>
      <c r="B262" s="311" t="s">
        <v>583</v>
      </c>
      <c r="C262" s="312">
        <v>1</v>
      </c>
      <c r="D262" s="492"/>
      <c r="E262" s="310"/>
      <c r="F262" s="310" t="s">
        <v>6</v>
      </c>
      <c r="G262" s="81">
        <v>2</v>
      </c>
      <c r="H262" s="310">
        <v>16</v>
      </c>
      <c r="I262" s="373"/>
    </row>
    <row r="263" spans="1:9" ht="15">
      <c r="A263" s="374"/>
      <c r="B263" s="376"/>
      <c r="C263" s="377">
        <f>SUM(C256:C262)</f>
        <v>17</v>
      </c>
      <c r="D263" s="462"/>
      <c r="E263" s="378"/>
      <c r="F263" s="310" t="s">
        <v>6</v>
      </c>
      <c r="G263" s="81">
        <v>2</v>
      </c>
      <c r="H263" s="340">
        <v>16</v>
      </c>
      <c r="I263" s="379"/>
    </row>
    <row r="264" spans="1:9" ht="15">
      <c r="A264" s="374">
        <v>222</v>
      </c>
      <c r="B264" s="74" t="s">
        <v>248</v>
      </c>
      <c r="C264" s="78">
        <v>3</v>
      </c>
      <c r="D264" s="483"/>
      <c r="E264" s="76"/>
      <c r="F264" s="76" t="s">
        <v>9</v>
      </c>
      <c r="G264" s="81">
        <v>2</v>
      </c>
      <c r="H264" s="310">
        <v>16</v>
      </c>
      <c r="I264" s="373"/>
    </row>
    <row r="265" spans="1:9" ht="15">
      <c r="A265" s="374">
        <v>223</v>
      </c>
      <c r="B265" s="74" t="s">
        <v>179</v>
      </c>
      <c r="C265" s="76">
        <v>3</v>
      </c>
      <c r="D265" s="493">
        <v>1</v>
      </c>
      <c r="E265" s="138"/>
      <c r="F265" s="76" t="s">
        <v>9</v>
      </c>
      <c r="G265" s="81">
        <v>2</v>
      </c>
      <c r="H265" s="310">
        <v>16</v>
      </c>
      <c r="I265" s="373"/>
    </row>
    <row r="266" spans="1:9" ht="15">
      <c r="A266" s="374">
        <v>224</v>
      </c>
      <c r="B266" s="74" t="s">
        <v>392</v>
      </c>
      <c r="C266" s="76">
        <v>4</v>
      </c>
      <c r="D266" s="493">
        <v>1</v>
      </c>
      <c r="E266" s="138"/>
      <c r="F266" s="76" t="s">
        <v>9</v>
      </c>
      <c r="G266" s="81">
        <v>2</v>
      </c>
      <c r="H266" s="310">
        <v>16</v>
      </c>
      <c r="I266" s="373"/>
    </row>
    <row r="267" spans="1:9" ht="30">
      <c r="A267" s="374">
        <v>225</v>
      </c>
      <c r="B267" s="74" t="s">
        <v>152</v>
      </c>
      <c r="C267" s="76">
        <v>3</v>
      </c>
      <c r="D267" s="483">
        <v>1</v>
      </c>
      <c r="E267" s="76"/>
      <c r="F267" s="76" t="s">
        <v>9</v>
      </c>
      <c r="G267" s="81">
        <v>2</v>
      </c>
      <c r="H267" s="310">
        <v>16</v>
      </c>
      <c r="I267" s="373"/>
    </row>
    <row r="268" spans="1:9" ht="15">
      <c r="A268" s="374">
        <v>226</v>
      </c>
      <c r="B268" s="74" t="s">
        <v>184</v>
      </c>
      <c r="C268" s="138">
        <v>2</v>
      </c>
      <c r="D268" s="493">
        <v>2</v>
      </c>
      <c r="E268" s="138"/>
      <c r="F268" s="76" t="s">
        <v>9</v>
      </c>
      <c r="G268" s="81">
        <v>2</v>
      </c>
      <c r="H268" s="310">
        <v>16</v>
      </c>
      <c r="I268" s="373"/>
    </row>
    <row r="269" spans="1:9" ht="15">
      <c r="A269" s="374"/>
      <c r="B269" s="74" t="s">
        <v>584</v>
      </c>
      <c r="C269" s="138">
        <v>1</v>
      </c>
      <c r="D269" s="493">
        <v>0</v>
      </c>
      <c r="E269" s="138"/>
      <c r="F269" s="76" t="s">
        <v>9</v>
      </c>
      <c r="G269" s="81">
        <v>2</v>
      </c>
      <c r="H269" s="310">
        <v>16</v>
      </c>
      <c r="I269" s="373"/>
    </row>
    <row r="270" spans="1:9" ht="15">
      <c r="A270" s="374"/>
      <c r="B270" s="350"/>
      <c r="C270" s="343">
        <f>SUM(C264:C269)</f>
        <v>16</v>
      </c>
      <c r="D270" s="475"/>
      <c r="E270" s="339"/>
      <c r="F270" s="76" t="s">
        <v>9</v>
      </c>
      <c r="G270" s="81">
        <v>2</v>
      </c>
      <c r="H270" s="340">
        <v>16</v>
      </c>
      <c r="I270" s="379"/>
    </row>
    <row r="271" spans="1:9" ht="15">
      <c r="A271" s="374">
        <v>227</v>
      </c>
      <c r="B271" s="72" t="s">
        <v>248</v>
      </c>
      <c r="C271" s="78">
        <v>3</v>
      </c>
      <c r="D271" s="483"/>
      <c r="E271" s="76">
        <v>45</v>
      </c>
      <c r="F271" s="76" t="s">
        <v>11</v>
      </c>
      <c r="G271" s="81">
        <v>2</v>
      </c>
      <c r="H271" s="310">
        <v>16</v>
      </c>
      <c r="I271" s="373"/>
    </row>
    <row r="272" spans="1:9" ht="15">
      <c r="A272" s="374">
        <v>228</v>
      </c>
      <c r="B272" s="72" t="s">
        <v>179</v>
      </c>
      <c r="C272" s="76">
        <v>3</v>
      </c>
      <c r="D272" s="493">
        <v>1</v>
      </c>
      <c r="E272" s="138">
        <v>30</v>
      </c>
      <c r="F272" s="76" t="s">
        <v>11</v>
      </c>
      <c r="G272" s="81">
        <v>2</v>
      </c>
      <c r="H272" s="310">
        <v>16</v>
      </c>
      <c r="I272" s="373"/>
    </row>
    <row r="273" spans="1:9" ht="15">
      <c r="A273" s="374">
        <v>229</v>
      </c>
      <c r="B273" s="72" t="s">
        <v>392</v>
      </c>
      <c r="C273" s="76">
        <v>4</v>
      </c>
      <c r="D273" s="493">
        <v>1</v>
      </c>
      <c r="E273" s="138">
        <v>45</v>
      </c>
      <c r="F273" s="76" t="s">
        <v>11</v>
      </c>
      <c r="G273" s="81">
        <v>2</v>
      </c>
      <c r="H273" s="310">
        <v>16</v>
      </c>
      <c r="I273" s="373"/>
    </row>
    <row r="274" spans="1:9" ht="30">
      <c r="A274" s="374">
        <v>230</v>
      </c>
      <c r="B274" s="72" t="s">
        <v>152</v>
      </c>
      <c r="C274" s="76">
        <v>3</v>
      </c>
      <c r="D274" s="494">
        <v>1</v>
      </c>
      <c r="E274" s="76">
        <v>30</v>
      </c>
      <c r="F274" s="76" t="s">
        <v>11</v>
      </c>
      <c r="G274" s="81">
        <v>2</v>
      </c>
      <c r="H274" s="310">
        <v>16</v>
      </c>
      <c r="I274" s="373"/>
    </row>
    <row r="275" spans="1:9" ht="15">
      <c r="A275" s="374">
        <v>231</v>
      </c>
      <c r="B275" s="72" t="s">
        <v>184</v>
      </c>
      <c r="C275" s="138">
        <v>2</v>
      </c>
      <c r="D275" s="493">
        <v>3</v>
      </c>
      <c r="E275" s="138">
        <v>0</v>
      </c>
      <c r="F275" s="76" t="s">
        <v>11</v>
      </c>
      <c r="G275" s="81">
        <v>2</v>
      </c>
      <c r="H275" s="310">
        <v>16</v>
      </c>
      <c r="I275" s="373"/>
    </row>
    <row r="276" spans="1:9" ht="15">
      <c r="A276" s="374"/>
      <c r="B276" s="74" t="s">
        <v>584</v>
      </c>
      <c r="C276" s="138">
        <v>1</v>
      </c>
      <c r="D276" s="493"/>
      <c r="E276" s="138"/>
      <c r="F276" s="76" t="s">
        <v>11</v>
      </c>
      <c r="G276" s="81">
        <v>2</v>
      </c>
      <c r="H276" s="310">
        <v>16</v>
      </c>
      <c r="I276" s="373"/>
    </row>
    <row r="277" spans="1:9" ht="15">
      <c r="A277" s="374"/>
      <c r="B277" s="350"/>
      <c r="C277" s="343">
        <f>SUM(C271:C276)</f>
        <v>16</v>
      </c>
      <c r="D277" s="475"/>
      <c r="E277" s="339"/>
      <c r="F277" s="76" t="s">
        <v>11</v>
      </c>
      <c r="G277" s="81">
        <v>2</v>
      </c>
      <c r="H277" s="340">
        <v>16</v>
      </c>
      <c r="I277" s="379"/>
    </row>
    <row r="278" spans="1:9" ht="15">
      <c r="A278" s="374">
        <v>232</v>
      </c>
      <c r="B278" s="72" t="s">
        <v>248</v>
      </c>
      <c r="C278" s="78">
        <v>3</v>
      </c>
      <c r="D278" s="483"/>
      <c r="E278" s="76">
        <v>45</v>
      </c>
      <c r="F278" s="76" t="s">
        <v>194</v>
      </c>
      <c r="G278" s="81">
        <v>2</v>
      </c>
      <c r="H278" s="310">
        <v>16</v>
      </c>
      <c r="I278" s="373" t="s">
        <v>610</v>
      </c>
    </row>
    <row r="279" spans="1:9" ht="30">
      <c r="A279" s="374">
        <v>233</v>
      </c>
      <c r="B279" s="143" t="s">
        <v>346</v>
      </c>
      <c r="C279" s="78">
        <v>3</v>
      </c>
      <c r="D279" s="483"/>
      <c r="E279" s="76">
        <v>30</v>
      </c>
      <c r="F279" s="76" t="s">
        <v>194</v>
      </c>
      <c r="G279" s="81">
        <v>2</v>
      </c>
      <c r="H279" s="310">
        <v>16</v>
      </c>
      <c r="I279" s="373" t="s">
        <v>610</v>
      </c>
    </row>
    <row r="280" spans="1:9" ht="15">
      <c r="A280" s="374">
        <v>234</v>
      </c>
      <c r="B280" s="72" t="s">
        <v>247</v>
      </c>
      <c r="C280" s="76">
        <v>3</v>
      </c>
      <c r="D280" s="483">
        <v>1</v>
      </c>
      <c r="E280" s="76">
        <v>30</v>
      </c>
      <c r="F280" s="76" t="s">
        <v>194</v>
      </c>
      <c r="G280" s="81">
        <v>2</v>
      </c>
      <c r="H280" s="310">
        <v>16</v>
      </c>
      <c r="I280" s="373" t="s">
        <v>610</v>
      </c>
    </row>
    <row r="281" spans="1:9" ht="15">
      <c r="A281" s="374">
        <v>235</v>
      </c>
      <c r="B281" s="72" t="s">
        <v>240</v>
      </c>
      <c r="C281" s="76">
        <v>3</v>
      </c>
      <c r="D281" s="483">
        <v>1</v>
      </c>
      <c r="E281" s="76">
        <v>30</v>
      </c>
      <c r="F281" s="76" t="s">
        <v>194</v>
      </c>
      <c r="G281" s="81">
        <v>2</v>
      </c>
      <c r="H281" s="310">
        <v>16</v>
      </c>
      <c r="I281" s="373" t="s">
        <v>610</v>
      </c>
    </row>
    <row r="282" spans="1:9" ht="15">
      <c r="A282" s="374">
        <v>236</v>
      </c>
      <c r="B282" s="72" t="s">
        <v>396</v>
      </c>
      <c r="C282" s="76">
        <v>3</v>
      </c>
      <c r="D282" s="483">
        <v>1</v>
      </c>
      <c r="E282" s="76">
        <v>30</v>
      </c>
      <c r="F282" s="76" t="s">
        <v>194</v>
      </c>
      <c r="G282" s="81">
        <v>2</v>
      </c>
      <c r="H282" s="310">
        <v>16</v>
      </c>
      <c r="I282" s="373" t="s">
        <v>610</v>
      </c>
    </row>
    <row r="283" spans="1:9" ht="15">
      <c r="A283" s="374"/>
      <c r="B283" s="311" t="s">
        <v>583</v>
      </c>
      <c r="C283" s="312">
        <v>1</v>
      </c>
      <c r="D283" s="483"/>
      <c r="E283" s="76"/>
      <c r="F283" s="76" t="s">
        <v>194</v>
      </c>
      <c r="G283" s="81">
        <v>2</v>
      </c>
      <c r="H283" s="310">
        <v>16</v>
      </c>
      <c r="I283" s="373" t="s">
        <v>610</v>
      </c>
    </row>
    <row r="284" spans="1:9" ht="15">
      <c r="A284" s="374"/>
      <c r="B284" s="435"/>
      <c r="C284" s="436">
        <f>SUM(C278:C283)</f>
        <v>16</v>
      </c>
      <c r="D284" s="473"/>
      <c r="E284" s="397"/>
      <c r="F284" s="76" t="s">
        <v>194</v>
      </c>
      <c r="G284" s="81">
        <v>2</v>
      </c>
      <c r="H284" s="340">
        <v>16</v>
      </c>
      <c r="I284" s="379"/>
    </row>
    <row r="285" spans="1:9" ht="15">
      <c r="A285" s="374">
        <v>237</v>
      </c>
      <c r="B285" s="72" t="s">
        <v>248</v>
      </c>
      <c r="C285" s="76">
        <v>3</v>
      </c>
      <c r="D285" s="483"/>
      <c r="E285" s="76">
        <v>45</v>
      </c>
      <c r="F285" s="76" t="s">
        <v>5</v>
      </c>
      <c r="G285" s="81">
        <v>2</v>
      </c>
      <c r="H285" s="310">
        <v>16</v>
      </c>
      <c r="I285" s="373"/>
    </row>
    <row r="286" spans="1:9" ht="30">
      <c r="A286" s="374">
        <v>238</v>
      </c>
      <c r="B286" s="143" t="s">
        <v>346</v>
      </c>
      <c r="C286" s="78">
        <v>3</v>
      </c>
      <c r="D286" s="483"/>
      <c r="E286" s="76">
        <v>45</v>
      </c>
      <c r="F286" s="76" t="s">
        <v>5</v>
      </c>
      <c r="G286" s="81">
        <v>2</v>
      </c>
      <c r="H286" s="310">
        <v>16</v>
      </c>
      <c r="I286" s="373"/>
    </row>
    <row r="287" spans="1:9" ht="15">
      <c r="A287" s="374">
        <v>239</v>
      </c>
      <c r="B287" s="72" t="s">
        <v>247</v>
      </c>
      <c r="C287" s="76">
        <v>3</v>
      </c>
      <c r="D287" s="483">
        <v>1</v>
      </c>
      <c r="E287" s="76">
        <v>30</v>
      </c>
      <c r="F287" s="76" t="s">
        <v>5</v>
      </c>
      <c r="G287" s="81">
        <v>2</v>
      </c>
      <c r="H287" s="310">
        <v>16</v>
      </c>
      <c r="I287" s="373"/>
    </row>
    <row r="288" spans="1:9" ht="15">
      <c r="A288" s="374">
        <v>240</v>
      </c>
      <c r="B288" s="72" t="s">
        <v>240</v>
      </c>
      <c r="C288" s="76">
        <v>3</v>
      </c>
      <c r="D288" s="483">
        <v>1</v>
      </c>
      <c r="E288" s="76">
        <v>30</v>
      </c>
      <c r="F288" s="76" t="s">
        <v>5</v>
      </c>
      <c r="G288" s="81">
        <v>2</v>
      </c>
      <c r="H288" s="310">
        <v>16</v>
      </c>
      <c r="I288" s="373"/>
    </row>
    <row r="289" spans="1:9" ht="15">
      <c r="A289" s="374">
        <v>241</v>
      </c>
      <c r="B289" s="72" t="s">
        <v>396</v>
      </c>
      <c r="C289" s="76">
        <v>3</v>
      </c>
      <c r="D289" s="483">
        <v>1</v>
      </c>
      <c r="E289" s="76">
        <v>30</v>
      </c>
      <c r="F289" s="76" t="s">
        <v>5</v>
      </c>
      <c r="G289" s="81">
        <v>2</v>
      </c>
      <c r="H289" s="310">
        <v>16</v>
      </c>
      <c r="I289" s="373"/>
    </row>
    <row r="290" spans="1:9" ht="15">
      <c r="A290" s="374"/>
      <c r="B290" s="311" t="s">
        <v>583</v>
      </c>
      <c r="C290" s="312">
        <v>1</v>
      </c>
      <c r="D290" s="483"/>
      <c r="E290" s="76"/>
      <c r="F290" s="76" t="s">
        <v>5</v>
      </c>
      <c r="G290" s="81">
        <v>2</v>
      </c>
      <c r="H290" s="310">
        <v>16</v>
      </c>
      <c r="I290" s="373"/>
    </row>
    <row r="291" spans="1:9" ht="15">
      <c r="A291" s="374"/>
      <c r="B291" s="344"/>
      <c r="C291" s="339">
        <f>SUM(C285:C290)</f>
        <v>16</v>
      </c>
      <c r="D291" s="473"/>
      <c r="E291" s="397"/>
      <c r="F291" s="76" t="s">
        <v>5</v>
      </c>
      <c r="G291" s="81">
        <v>2</v>
      </c>
      <c r="H291" s="340">
        <v>16</v>
      </c>
      <c r="I291" s="379"/>
    </row>
    <row r="292" spans="1:9" ht="15">
      <c r="A292" s="374">
        <v>242</v>
      </c>
      <c r="B292" s="72" t="s">
        <v>248</v>
      </c>
      <c r="C292" s="76">
        <v>3</v>
      </c>
      <c r="D292" s="483"/>
      <c r="E292" s="76">
        <v>45</v>
      </c>
      <c r="F292" s="76" t="s">
        <v>10</v>
      </c>
      <c r="G292" s="81">
        <v>2</v>
      </c>
      <c r="H292" s="310">
        <v>16</v>
      </c>
      <c r="I292" s="373"/>
    </row>
    <row r="293" spans="1:9" ht="30">
      <c r="A293" s="374">
        <v>243</v>
      </c>
      <c r="B293" s="143" t="s">
        <v>346</v>
      </c>
      <c r="C293" s="78">
        <v>3</v>
      </c>
      <c r="D293" s="483"/>
      <c r="E293" s="76">
        <v>45</v>
      </c>
      <c r="F293" s="76" t="s">
        <v>10</v>
      </c>
      <c r="G293" s="81">
        <v>2</v>
      </c>
      <c r="H293" s="310">
        <v>16</v>
      </c>
      <c r="I293" s="373"/>
    </row>
    <row r="294" spans="1:9" ht="15">
      <c r="A294" s="374">
        <v>244</v>
      </c>
      <c r="B294" s="72" t="s">
        <v>247</v>
      </c>
      <c r="C294" s="76">
        <v>3</v>
      </c>
      <c r="D294" s="483">
        <v>1</v>
      </c>
      <c r="E294" s="76">
        <v>30</v>
      </c>
      <c r="F294" s="76" t="s">
        <v>10</v>
      </c>
      <c r="G294" s="81">
        <v>2</v>
      </c>
      <c r="H294" s="310">
        <v>16</v>
      </c>
      <c r="I294" s="373"/>
    </row>
    <row r="295" spans="1:9" ht="15">
      <c r="A295" s="374">
        <v>245</v>
      </c>
      <c r="B295" s="72" t="s">
        <v>240</v>
      </c>
      <c r="C295" s="76">
        <v>3</v>
      </c>
      <c r="D295" s="483">
        <v>1</v>
      </c>
      <c r="E295" s="76">
        <v>30</v>
      </c>
      <c r="F295" s="76" t="s">
        <v>10</v>
      </c>
      <c r="G295" s="81">
        <v>2</v>
      </c>
      <c r="H295" s="310">
        <v>16</v>
      </c>
      <c r="I295" s="373"/>
    </row>
    <row r="296" spans="1:9" ht="15">
      <c r="A296" s="374">
        <v>246</v>
      </c>
      <c r="B296" s="72" t="s">
        <v>396</v>
      </c>
      <c r="C296" s="76">
        <v>3</v>
      </c>
      <c r="D296" s="483">
        <v>1</v>
      </c>
      <c r="E296" s="76">
        <v>30</v>
      </c>
      <c r="F296" s="76" t="s">
        <v>10</v>
      </c>
      <c r="G296" s="81">
        <v>2</v>
      </c>
      <c r="H296" s="310">
        <v>16</v>
      </c>
      <c r="I296" s="373"/>
    </row>
    <row r="297" spans="1:9" ht="15">
      <c r="A297" s="374"/>
      <c r="B297" s="311" t="s">
        <v>583</v>
      </c>
      <c r="C297" s="312">
        <v>1</v>
      </c>
      <c r="D297" s="483"/>
      <c r="E297" s="76"/>
      <c r="F297" s="76" t="s">
        <v>10</v>
      </c>
      <c r="G297" s="81">
        <v>2</v>
      </c>
      <c r="H297" s="310">
        <v>16</v>
      </c>
      <c r="I297" s="373"/>
    </row>
    <row r="298" spans="1:9" ht="15">
      <c r="A298" s="374"/>
      <c r="B298" s="420"/>
      <c r="C298" s="377">
        <f>SUM(C292:C297)</f>
        <v>16</v>
      </c>
      <c r="D298" s="473"/>
      <c r="E298" s="397"/>
      <c r="F298" s="76" t="s">
        <v>10</v>
      </c>
      <c r="G298" s="81">
        <v>2</v>
      </c>
      <c r="H298" s="340">
        <v>16</v>
      </c>
      <c r="I298" s="379"/>
    </row>
    <row r="299" spans="1:9" ht="15">
      <c r="A299" s="374">
        <v>247</v>
      </c>
      <c r="B299" s="72" t="s">
        <v>248</v>
      </c>
      <c r="C299" s="76">
        <v>3</v>
      </c>
      <c r="D299" s="483"/>
      <c r="E299" s="76">
        <v>45</v>
      </c>
      <c r="F299" s="76" t="s">
        <v>15</v>
      </c>
      <c r="G299" s="81">
        <v>2</v>
      </c>
      <c r="H299" s="310">
        <v>16</v>
      </c>
      <c r="I299" s="373" t="s">
        <v>610</v>
      </c>
    </row>
    <row r="300" spans="1:9" ht="15">
      <c r="A300" s="374">
        <v>248</v>
      </c>
      <c r="B300" s="143" t="s">
        <v>346</v>
      </c>
      <c r="C300" s="78">
        <v>3</v>
      </c>
      <c r="D300" s="483"/>
      <c r="E300" s="76">
        <v>45</v>
      </c>
      <c r="F300" s="76" t="s">
        <v>15</v>
      </c>
      <c r="G300" s="81">
        <v>2</v>
      </c>
      <c r="H300" s="310">
        <v>16</v>
      </c>
      <c r="I300" s="373" t="s">
        <v>610</v>
      </c>
    </row>
    <row r="301" spans="1:9" ht="15">
      <c r="A301" s="374">
        <v>249</v>
      </c>
      <c r="B301" s="72" t="s">
        <v>247</v>
      </c>
      <c r="C301" s="76">
        <v>3</v>
      </c>
      <c r="D301" s="483">
        <v>1</v>
      </c>
      <c r="E301" s="76">
        <v>30</v>
      </c>
      <c r="F301" s="76" t="s">
        <v>15</v>
      </c>
      <c r="G301" s="81">
        <v>2</v>
      </c>
      <c r="H301" s="310">
        <v>16</v>
      </c>
      <c r="I301" s="373" t="s">
        <v>610</v>
      </c>
    </row>
    <row r="302" spans="1:9" ht="15">
      <c r="A302" s="374">
        <v>250</v>
      </c>
      <c r="B302" s="72" t="s">
        <v>240</v>
      </c>
      <c r="C302" s="76">
        <v>3</v>
      </c>
      <c r="D302" s="483">
        <v>1</v>
      </c>
      <c r="E302" s="76">
        <v>30</v>
      </c>
      <c r="F302" s="76" t="s">
        <v>15</v>
      </c>
      <c r="G302" s="81">
        <v>2</v>
      </c>
      <c r="H302" s="310">
        <v>16</v>
      </c>
      <c r="I302" s="373" t="s">
        <v>610</v>
      </c>
    </row>
    <row r="303" spans="1:9" ht="15">
      <c r="A303" s="374">
        <v>251</v>
      </c>
      <c r="B303" s="72" t="s">
        <v>396</v>
      </c>
      <c r="C303" s="76">
        <v>3</v>
      </c>
      <c r="D303" s="483">
        <v>1</v>
      </c>
      <c r="E303" s="76">
        <v>30</v>
      </c>
      <c r="F303" s="76" t="s">
        <v>15</v>
      </c>
      <c r="G303" s="81">
        <v>2</v>
      </c>
      <c r="H303" s="310">
        <v>16</v>
      </c>
      <c r="I303" s="373" t="s">
        <v>610</v>
      </c>
    </row>
    <row r="304" spans="1:9" ht="15">
      <c r="A304" s="374"/>
      <c r="B304" s="311" t="s">
        <v>583</v>
      </c>
      <c r="C304" s="312">
        <v>1</v>
      </c>
      <c r="D304" s="483"/>
      <c r="E304" s="76"/>
      <c r="F304" s="76" t="s">
        <v>15</v>
      </c>
      <c r="G304" s="81">
        <v>2</v>
      </c>
      <c r="H304" s="310">
        <v>16</v>
      </c>
      <c r="I304" s="373" t="s">
        <v>610</v>
      </c>
    </row>
    <row r="305" spans="1:9" ht="15">
      <c r="A305" s="374"/>
      <c r="B305" s="420"/>
      <c r="C305" s="346">
        <f>SUM(C299:C304)</f>
        <v>16</v>
      </c>
      <c r="D305" s="473"/>
      <c r="E305" s="339"/>
      <c r="F305" s="339"/>
      <c r="G305" s="81">
        <v>2</v>
      </c>
      <c r="H305" s="340">
        <v>16</v>
      </c>
      <c r="I305" s="379"/>
    </row>
    <row r="306" spans="1:9" ht="15">
      <c r="A306" s="374">
        <v>252</v>
      </c>
      <c r="B306" s="72" t="s">
        <v>248</v>
      </c>
      <c r="C306" s="76">
        <v>3</v>
      </c>
      <c r="D306" s="483"/>
      <c r="E306" s="76">
        <v>45</v>
      </c>
      <c r="F306" s="76" t="s">
        <v>12</v>
      </c>
      <c r="G306" s="81">
        <v>2</v>
      </c>
      <c r="H306" s="310">
        <v>16</v>
      </c>
      <c r="I306" s="373" t="s">
        <v>610</v>
      </c>
    </row>
    <row r="307" spans="1:9" ht="15">
      <c r="A307" s="374">
        <v>253</v>
      </c>
      <c r="B307" s="143" t="s">
        <v>346</v>
      </c>
      <c r="C307" s="78">
        <v>3</v>
      </c>
      <c r="D307" s="483"/>
      <c r="E307" s="76">
        <v>45</v>
      </c>
      <c r="F307" s="76" t="s">
        <v>12</v>
      </c>
      <c r="G307" s="81">
        <v>2</v>
      </c>
      <c r="H307" s="310">
        <v>16</v>
      </c>
      <c r="I307" s="373" t="s">
        <v>610</v>
      </c>
    </row>
    <row r="308" spans="1:9" ht="15">
      <c r="A308" s="374">
        <v>254</v>
      </c>
      <c r="B308" s="72" t="s">
        <v>247</v>
      </c>
      <c r="C308" s="76">
        <v>3</v>
      </c>
      <c r="D308" s="483">
        <v>1</v>
      </c>
      <c r="E308" s="76">
        <v>30</v>
      </c>
      <c r="F308" s="76" t="s">
        <v>12</v>
      </c>
      <c r="G308" s="81">
        <v>2</v>
      </c>
      <c r="H308" s="310">
        <v>16</v>
      </c>
      <c r="I308" s="373" t="s">
        <v>610</v>
      </c>
    </row>
    <row r="309" spans="1:9" ht="15">
      <c r="A309" s="374">
        <v>255</v>
      </c>
      <c r="B309" s="72" t="s">
        <v>240</v>
      </c>
      <c r="C309" s="76">
        <v>3</v>
      </c>
      <c r="D309" s="483">
        <v>1</v>
      </c>
      <c r="E309" s="76">
        <v>30</v>
      </c>
      <c r="F309" s="76" t="s">
        <v>12</v>
      </c>
      <c r="G309" s="81">
        <v>2</v>
      </c>
      <c r="H309" s="310">
        <v>16</v>
      </c>
      <c r="I309" s="373" t="s">
        <v>610</v>
      </c>
    </row>
    <row r="310" spans="1:9" ht="15">
      <c r="A310" s="374">
        <v>256</v>
      </c>
      <c r="B310" s="72" t="s">
        <v>396</v>
      </c>
      <c r="C310" s="76">
        <v>3</v>
      </c>
      <c r="D310" s="483">
        <v>1</v>
      </c>
      <c r="E310" s="76">
        <v>30</v>
      </c>
      <c r="F310" s="76" t="s">
        <v>12</v>
      </c>
      <c r="G310" s="81">
        <v>2</v>
      </c>
      <c r="H310" s="310">
        <v>16</v>
      </c>
      <c r="I310" s="373" t="s">
        <v>610</v>
      </c>
    </row>
    <row r="311" spans="1:9" ht="15">
      <c r="A311" s="374"/>
      <c r="B311" s="311" t="s">
        <v>583</v>
      </c>
      <c r="C311" s="312">
        <v>1</v>
      </c>
      <c r="D311" s="483"/>
      <c r="E311" s="76"/>
      <c r="F311" s="76" t="s">
        <v>12</v>
      </c>
      <c r="G311" s="81">
        <v>2</v>
      </c>
      <c r="H311" s="310">
        <v>16</v>
      </c>
      <c r="I311" s="373" t="s">
        <v>610</v>
      </c>
    </row>
    <row r="312" spans="1:9" ht="15">
      <c r="A312" s="374"/>
      <c r="B312" s="421"/>
      <c r="C312" s="397">
        <f>SUM(C306:C311)</f>
        <v>16</v>
      </c>
      <c r="D312" s="473"/>
      <c r="E312" s="397"/>
      <c r="F312" s="76" t="s">
        <v>12</v>
      </c>
      <c r="G312" s="81">
        <v>2</v>
      </c>
      <c r="H312" s="340">
        <v>16</v>
      </c>
      <c r="I312" s="379"/>
    </row>
    <row r="313" spans="1:9" ht="15">
      <c r="A313" s="374">
        <v>257</v>
      </c>
      <c r="B313" s="72" t="s">
        <v>248</v>
      </c>
      <c r="C313" s="78">
        <v>3</v>
      </c>
      <c r="D313" s="483"/>
      <c r="E313" s="76">
        <v>45</v>
      </c>
      <c r="F313" s="76" t="s">
        <v>279</v>
      </c>
      <c r="G313" s="81">
        <v>2</v>
      </c>
      <c r="H313" s="310">
        <v>16</v>
      </c>
      <c r="I313" s="373"/>
    </row>
    <row r="314" spans="1:9" ht="15">
      <c r="A314" s="374">
        <v>258</v>
      </c>
      <c r="B314" s="72" t="s">
        <v>398</v>
      </c>
      <c r="C314" s="76">
        <v>2</v>
      </c>
      <c r="D314" s="483"/>
      <c r="E314" s="76">
        <v>30</v>
      </c>
      <c r="F314" s="76" t="s">
        <v>279</v>
      </c>
      <c r="G314" s="81">
        <v>2</v>
      </c>
      <c r="H314" s="310">
        <v>16</v>
      </c>
      <c r="I314" s="373"/>
    </row>
    <row r="315" spans="1:9" ht="15">
      <c r="A315" s="374">
        <v>259</v>
      </c>
      <c r="B315" s="72" t="s">
        <v>399</v>
      </c>
      <c r="C315" s="76">
        <v>3</v>
      </c>
      <c r="D315" s="483">
        <v>1</v>
      </c>
      <c r="E315" s="76">
        <v>30</v>
      </c>
      <c r="F315" s="76" t="s">
        <v>279</v>
      </c>
      <c r="G315" s="81">
        <v>2</v>
      </c>
      <c r="H315" s="310">
        <v>16</v>
      </c>
      <c r="I315" s="373"/>
    </row>
    <row r="316" spans="1:9" ht="15">
      <c r="A316" s="374">
        <v>260</v>
      </c>
      <c r="B316" s="72" t="s">
        <v>400</v>
      </c>
      <c r="C316" s="76">
        <v>3</v>
      </c>
      <c r="D316" s="483"/>
      <c r="E316" s="76">
        <v>45</v>
      </c>
      <c r="F316" s="76" t="s">
        <v>279</v>
      </c>
      <c r="G316" s="81">
        <v>2</v>
      </c>
      <c r="H316" s="310">
        <v>16</v>
      </c>
      <c r="I316" s="373"/>
    </row>
    <row r="317" spans="1:9" ht="15">
      <c r="A317" s="374">
        <v>261</v>
      </c>
      <c r="B317" s="72" t="s">
        <v>401</v>
      </c>
      <c r="C317" s="76">
        <v>3</v>
      </c>
      <c r="D317" s="483"/>
      <c r="E317" s="76">
        <v>45</v>
      </c>
      <c r="F317" s="76" t="s">
        <v>279</v>
      </c>
      <c r="G317" s="81">
        <v>2</v>
      </c>
      <c r="H317" s="310">
        <v>16</v>
      </c>
      <c r="I317" s="373"/>
    </row>
    <row r="318" spans="1:9" ht="15">
      <c r="A318" s="374">
        <v>262</v>
      </c>
      <c r="B318" s="72" t="s">
        <v>402</v>
      </c>
      <c r="C318" s="76">
        <v>2</v>
      </c>
      <c r="D318" s="483">
        <v>2</v>
      </c>
      <c r="E318" s="76">
        <v>0</v>
      </c>
      <c r="F318" s="76" t="s">
        <v>279</v>
      </c>
      <c r="G318" s="81">
        <v>2</v>
      </c>
      <c r="H318" s="310">
        <v>16</v>
      </c>
      <c r="I318" s="373"/>
    </row>
    <row r="319" spans="1:9" ht="15">
      <c r="A319" s="374"/>
      <c r="B319" s="74" t="s">
        <v>584</v>
      </c>
      <c r="C319" s="138">
        <v>1</v>
      </c>
      <c r="D319" s="483"/>
      <c r="E319" s="76"/>
      <c r="F319" s="76" t="s">
        <v>279</v>
      </c>
      <c r="G319" s="81">
        <v>2</v>
      </c>
      <c r="H319" s="310">
        <v>16</v>
      </c>
      <c r="I319" s="373"/>
    </row>
    <row r="320" spans="1:9" ht="15">
      <c r="A320" s="374"/>
      <c r="B320" s="344"/>
      <c r="C320" s="349">
        <f>SUBTOTAL(9,C313:C319)</f>
        <v>17</v>
      </c>
      <c r="D320" s="495"/>
      <c r="E320" s="348"/>
      <c r="F320" s="76" t="s">
        <v>279</v>
      </c>
      <c r="G320" s="81">
        <v>2</v>
      </c>
      <c r="H320" s="340">
        <v>16</v>
      </c>
      <c r="I320" s="379"/>
    </row>
    <row r="321" spans="1:9" ht="15">
      <c r="A321" s="374">
        <v>263</v>
      </c>
      <c r="B321" s="324" t="s">
        <v>248</v>
      </c>
      <c r="C321" s="325">
        <v>3</v>
      </c>
      <c r="D321" s="481"/>
      <c r="E321" s="325" t="s">
        <v>18</v>
      </c>
      <c r="F321" s="325" t="s">
        <v>18</v>
      </c>
      <c r="G321" s="81">
        <v>2</v>
      </c>
      <c r="H321" s="41">
        <v>16</v>
      </c>
      <c r="I321" s="373"/>
    </row>
    <row r="322" spans="1:9" ht="15">
      <c r="A322" s="374">
        <v>264</v>
      </c>
      <c r="B322" s="72" t="s">
        <v>346</v>
      </c>
      <c r="C322" s="325">
        <v>3</v>
      </c>
      <c r="D322" s="481"/>
      <c r="E322" s="325" t="s">
        <v>18</v>
      </c>
      <c r="F322" s="325" t="s">
        <v>18</v>
      </c>
      <c r="G322" s="81">
        <v>2</v>
      </c>
      <c r="H322" s="41">
        <v>16</v>
      </c>
      <c r="I322" s="373"/>
    </row>
    <row r="323" spans="1:9" ht="15">
      <c r="A323" s="374">
        <v>265</v>
      </c>
      <c r="B323" s="72" t="s">
        <v>456</v>
      </c>
      <c r="C323" s="325">
        <v>3</v>
      </c>
      <c r="D323" s="481">
        <v>2</v>
      </c>
      <c r="E323" s="325" t="s">
        <v>18</v>
      </c>
      <c r="F323" s="325" t="s">
        <v>18</v>
      </c>
      <c r="G323" s="81">
        <v>2</v>
      </c>
      <c r="H323" s="41">
        <v>16</v>
      </c>
      <c r="I323" s="373"/>
    </row>
    <row r="324" spans="1:9" ht="15">
      <c r="A324" s="374">
        <v>266</v>
      </c>
      <c r="B324" s="72" t="s">
        <v>457</v>
      </c>
      <c r="C324" s="325">
        <v>3</v>
      </c>
      <c r="D324" s="481">
        <v>0.5</v>
      </c>
      <c r="E324" s="325" t="s">
        <v>18</v>
      </c>
      <c r="F324" s="325" t="s">
        <v>18</v>
      </c>
      <c r="G324" s="81">
        <v>2</v>
      </c>
      <c r="H324" s="41">
        <v>16</v>
      </c>
      <c r="I324" s="373"/>
    </row>
    <row r="325" spans="1:9" ht="30">
      <c r="A325" s="374">
        <v>267</v>
      </c>
      <c r="B325" s="326" t="s">
        <v>549</v>
      </c>
      <c r="C325" s="325">
        <v>2</v>
      </c>
      <c r="D325" s="496"/>
      <c r="E325" s="325" t="s">
        <v>18</v>
      </c>
      <c r="F325" s="325" t="s">
        <v>18</v>
      </c>
      <c r="G325" s="81">
        <v>2</v>
      </c>
      <c r="H325" s="41">
        <v>16</v>
      </c>
      <c r="I325" s="373"/>
    </row>
    <row r="326" spans="1:9" ht="30">
      <c r="A326" s="374">
        <v>268</v>
      </c>
      <c r="B326" s="326" t="s">
        <v>548</v>
      </c>
      <c r="C326" s="325">
        <v>2</v>
      </c>
      <c r="D326" s="496"/>
      <c r="E326" s="325" t="s">
        <v>18</v>
      </c>
      <c r="F326" s="325" t="s">
        <v>18</v>
      </c>
      <c r="G326" s="81">
        <v>2</v>
      </c>
      <c r="H326" s="41">
        <v>16</v>
      </c>
      <c r="I326" s="373"/>
    </row>
    <row r="327" spans="1:9" ht="15">
      <c r="A327" s="374"/>
      <c r="B327" s="74" t="s">
        <v>584</v>
      </c>
      <c r="C327" s="138">
        <v>1</v>
      </c>
      <c r="D327" s="496"/>
      <c r="E327" s="325"/>
      <c r="F327" s="325" t="s">
        <v>18</v>
      </c>
      <c r="G327" s="81">
        <v>2</v>
      </c>
      <c r="H327" s="41">
        <v>16</v>
      </c>
      <c r="I327" s="373"/>
    </row>
    <row r="328" spans="1:9" ht="15">
      <c r="A328" s="374"/>
      <c r="B328" s="341"/>
      <c r="C328" s="342">
        <f>SUM(C321:C327)</f>
        <v>17</v>
      </c>
      <c r="D328" s="475"/>
      <c r="E328" s="342"/>
      <c r="F328" s="325" t="s">
        <v>18</v>
      </c>
      <c r="G328" s="81">
        <v>2</v>
      </c>
      <c r="H328" s="339">
        <v>16</v>
      </c>
      <c r="I328" s="379"/>
    </row>
    <row r="329" spans="1:9" ht="30">
      <c r="A329" s="374">
        <v>269</v>
      </c>
      <c r="B329" s="74" t="s">
        <v>248</v>
      </c>
      <c r="C329" s="327">
        <v>3</v>
      </c>
      <c r="D329" s="497"/>
      <c r="E329" s="327" t="s">
        <v>455</v>
      </c>
      <c r="F329" s="327" t="s">
        <v>455</v>
      </c>
      <c r="G329" s="81">
        <v>2</v>
      </c>
      <c r="H329" s="41">
        <v>16</v>
      </c>
      <c r="I329" s="373"/>
    </row>
    <row r="330" spans="1:9" ht="30">
      <c r="A330" s="374">
        <v>270</v>
      </c>
      <c r="B330" s="74" t="s">
        <v>346</v>
      </c>
      <c r="C330" s="327">
        <v>3</v>
      </c>
      <c r="D330" s="497"/>
      <c r="E330" s="327" t="s">
        <v>455</v>
      </c>
      <c r="F330" s="327" t="s">
        <v>455</v>
      </c>
      <c r="G330" s="81">
        <v>2</v>
      </c>
      <c r="H330" s="41">
        <v>16</v>
      </c>
      <c r="I330" s="373"/>
    </row>
    <row r="331" spans="1:9" ht="30">
      <c r="A331" s="374">
        <v>271</v>
      </c>
      <c r="B331" s="74" t="s">
        <v>458</v>
      </c>
      <c r="C331" s="328">
        <v>2</v>
      </c>
      <c r="D331" s="497"/>
      <c r="E331" s="327" t="s">
        <v>455</v>
      </c>
      <c r="F331" s="327" t="s">
        <v>455</v>
      </c>
      <c r="G331" s="81">
        <v>2</v>
      </c>
      <c r="H331" s="41">
        <v>16</v>
      </c>
      <c r="I331" s="373"/>
    </row>
    <row r="332" spans="1:9" ht="30">
      <c r="A332" s="374">
        <v>272</v>
      </c>
      <c r="B332" s="74" t="s">
        <v>425</v>
      </c>
      <c r="C332" s="328">
        <v>3</v>
      </c>
      <c r="D332" s="497">
        <v>2</v>
      </c>
      <c r="E332" s="327" t="s">
        <v>455</v>
      </c>
      <c r="F332" s="327" t="s">
        <v>455</v>
      </c>
      <c r="G332" s="81">
        <v>2</v>
      </c>
      <c r="H332" s="41">
        <v>16</v>
      </c>
      <c r="I332" s="373"/>
    </row>
    <row r="333" spans="1:9" ht="30">
      <c r="A333" s="374">
        <v>273</v>
      </c>
      <c r="B333" s="74" t="s">
        <v>459</v>
      </c>
      <c r="C333" s="328">
        <v>2</v>
      </c>
      <c r="D333" s="497"/>
      <c r="E333" s="327" t="s">
        <v>455</v>
      </c>
      <c r="F333" s="327" t="s">
        <v>455</v>
      </c>
      <c r="G333" s="81">
        <v>2</v>
      </c>
      <c r="H333" s="41">
        <v>16</v>
      </c>
      <c r="I333" s="373"/>
    </row>
    <row r="334" spans="1:9" ht="30">
      <c r="A334" s="374">
        <v>274</v>
      </c>
      <c r="B334" s="329" t="s">
        <v>547</v>
      </c>
      <c r="C334" s="313">
        <v>2</v>
      </c>
      <c r="D334" s="497"/>
      <c r="E334" s="327" t="s">
        <v>455</v>
      </c>
      <c r="F334" s="327" t="s">
        <v>455</v>
      </c>
      <c r="G334" s="81">
        <v>2</v>
      </c>
      <c r="H334" s="41">
        <v>16</v>
      </c>
      <c r="I334" s="373"/>
    </row>
    <row r="335" spans="1:9" ht="15">
      <c r="A335" s="374"/>
      <c r="B335" s="329" t="s">
        <v>582</v>
      </c>
      <c r="C335" s="313">
        <v>2</v>
      </c>
      <c r="D335" s="497"/>
      <c r="E335" s="327"/>
      <c r="F335" s="327" t="s">
        <v>455</v>
      </c>
      <c r="G335" s="81">
        <v>2</v>
      </c>
      <c r="H335" s="41">
        <v>16</v>
      </c>
      <c r="I335" s="373"/>
    </row>
    <row r="336" spans="1:9" ht="15">
      <c r="A336" s="374"/>
      <c r="B336" s="74" t="s">
        <v>584</v>
      </c>
      <c r="C336" s="138">
        <v>1</v>
      </c>
      <c r="D336" s="497"/>
      <c r="E336" s="327"/>
      <c r="F336" s="327" t="s">
        <v>455</v>
      </c>
      <c r="G336" s="81">
        <v>2</v>
      </c>
      <c r="H336" s="41">
        <v>16</v>
      </c>
      <c r="I336" s="373"/>
    </row>
    <row r="337" spans="1:9" ht="15">
      <c r="A337" s="510">
        <v>275</v>
      </c>
      <c r="B337" s="521" t="s">
        <v>248</v>
      </c>
      <c r="C337" s="560">
        <v>3</v>
      </c>
      <c r="D337" s="561"/>
      <c r="E337" s="559" t="s">
        <v>20</v>
      </c>
      <c r="F337" s="559" t="s">
        <v>20</v>
      </c>
      <c r="G337" s="187">
        <v>2</v>
      </c>
      <c r="H337" s="559">
        <v>16</v>
      </c>
      <c r="I337" s="384"/>
    </row>
    <row r="338" spans="1:9" ht="15">
      <c r="A338" s="510">
        <v>276</v>
      </c>
      <c r="B338" s="521" t="s">
        <v>460</v>
      </c>
      <c r="C338" s="560">
        <v>3</v>
      </c>
      <c r="D338" s="561"/>
      <c r="E338" s="559" t="s">
        <v>20</v>
      </c>
      <c r="F338" s="559" t="s">
        <v>20</v>
      </c>
      <c r="G338" s="187">
        <v>2</v>
      </c>
      <c r="H338" s="559">
        <v>16</v>
      </c>
      <c r="I338" s="384"/>
    </row>
    <row r="339" spans="1:9" ht="15">
      <c r="A339" s="510">
        <v>277</v>
      </c>
      <c r="B339" s="562" t="s">
        <v>420</v>
      </c>
      <c r="C339" s="560">
        <v>3</v>
      </c>
      <c r="D339" s="561"/>
      <c r="E339" s="559" t="s">
        <v>20</v>
      </c>
      <c r="F339" s="559" t="s">
        <v>20</v>
      </c>
      <c r="G339" s="187">
        <v>2</v>
      </c>
      <c r="H339" s="559">
        <v>16</v>
      </c>
      <c r="I339" s="384"/>
    </row>
    <row r="340" spans="1:9" ht="15">
      <c r="A340" s="510">
        <v>278</v>
      </c>
      <c r="B340" s="143" t="s">
        <v>461</v>
      </c>
      <c r="C340" s="559">
        <v>3</v>
      </c>
      <c r="D340" s="561"/>
      <c r="E340" s="559" t="s">
        <v>20</v>
      </c>
      <c r="F340" s="559" t="s">
        <v>20</v>
      </c>
      <c r="G340" s="187">
        <v>2</v>
      </c>
      <c r="H340" s="559">
        <v>16</v>
      </c>
      <c r="I340" s="384"/>
    </row>
    <row r="341" spans="1:9" ht="15">
      <c r="A341" s="510">
        <v>279</v>
      </c>
      <c r="B341" s="143" t="s">
        <v>462</v>
      </c>
      <c r="C341" s="560">
        <v>2</v>
      </c>
      <c r="D341" s="563"/>
      <c r="E341" s="559" t="s">
        <v>20</v>
      </c>
      <c r="F341" s="559" t="s">
        <v>20</v>
      </c>
      <c r="G341" s="187">
        <v>2</v>
      </c>
      <c r="H341" s="559">
        <v>16</v>
      </c>
      <c r="I341" s="384"/>
    </row>
    <row r="342" spans="1:9" ht="15">
      <c r="A342" s="510"/>
      <c r="B342" s="564" t="s">
        <v>584</v>
      </c>
      <c r="C342" s="565">
        <v>1</v>
      </c>
      <c r="D342" s="563"/>
      <c r="E342" s="559"/>
      <c r="F342" s="559" t="s">
        <v>20</v>
      </c>
      <c r="G342" s="187">
        <v>2</v>
      </c>
      <c r="H342" s="559">
        <v>16</v>
      </c>
      <c r="I342" s="384"/>
    </row>
    <row r="343" spans="1:9" ht="15">
      <c r="A343" s="374"/>
      <c r="B343" s="344"/>
      <c r="C343" s="345">
        <f>SUM(C337:C342)</f>
        <v>15</v>
      </c>
      <c r="D343" s="499"/>
      <c r="E343" s="346"/>
      <c r="F343" s="76" t="s">
        <v>20</v>
      </c>
      <c r="G343" s="81">
        <v>2</v>
      </c>
      <c r="H343" s="339">
        <v>16</v>
      </c>
      <c r="I343" s="379"/>
    </row>
    <row r="344" spans="1:9" ht="15">
      <c r="A344" s="374">
        <v>278</v>
      </c>
      <c r="B344" s="333" t="s">
        <v>346</v>
      </c>
      <c r="C344" s="334">
        <v>3</v>
      </c>
      <c r="D344" s="483"/>
      <c r="E344" s="437" t="s">
        <v>17</v>
      </c>
      <c r="F344" s="437" t="s">
        <v>17</v>
      </c>
      <c r="G344" s="81">
        <v>2</v>
      </c>
      <c r="H344" s="41">
        <v>16</v>
      </c>
      <c r="I344" s="373"/>
    </row>
    <row r="345" spans="1:9" ht="15">
      <c r="A345" s="374">
        <v>279</v>
      </c>
      <c r="B345" s="431" t="s">
        <v>248</v>
      </c>
      <c r="C345" s="334">
        <v>3</v>
      </c>
      <c r="D345" s="483"/>
      <c r="E345" s="437" t="s">
        <v>17</v>
      </c>
      <c r="F345" s="437" t="s">
        <v>17</v>
      </c>
      <c r="G345" s="81">
        <v>2</v>
      </c>
      <c r="H345" s="41">
        <v>16</v>
      </c>
      <c r="I345" s="373"/>
    </row>
    <row r="346" spans="1:9" ht="30">
      <c r="A346" s="374">
        <v>280</v>
      </c>
      <c r="B346" s="333" t="s">
        <v>463</v>
      </c>
      <c r="C346" s="334">
        <v>3</v>
      </c>
      <c r="D346" s="483"/>
      <c r="E346" s="437" t="s">
        <v>17</v>
      </c>
      <c r="F346" s="437" t="s">
        <v>17</v>
      </c>
      <c r="G346" s="81">
        <v>2</v>
      </c>
      <c r="H346" s="41">
        <v>16</v>
      </c>
      <c r="I346" s="373"/>
    </row>
    <row r="347" spans="1:9" ht="15">
      <c r="A347" s="374">
        <v>281</v>
      </c>
      <c r="B347" s="335" t="s">
        <v>464</v>
      </c>
      <c r="C347" s="334">
        <v>3</v>
      </c>
      <c r="D347" s="483"/>
      <c r="E347" s="437" t="s">
        <v>17</v>
      </c>
      <c r="F347" s="437" t="s">
        <v>17</v>
      </c>
      <c r="G347" s="81">
        <v>2</v>
      </c>
      <c r="H347" s="41">
        <v>16</v>
      </c>
      <c r="I347" s="373"/>
    </row>
    <row r="348" spans="1:9" ht="15">
      <c r="A348" s="374">
        <v>282</v>
      </c>
      <c r="B348" s="332" t="s">
        <v>465</v>
      </c>
      <c r="C348" s="334">
        <v>3</v>
      </c>
      <c r="D348" s="483">
        <v>1</v>
      </c>
      <c r="E348" s="437" t="s">
        <v>17</v>
      </c>
      <c r="F348" s="437" t="s">
        <v>17</v>
      </c>
      <c r="G348" s="81">
        <v>2</v>
      </c>
      <c r="H348" s="41">
        <v>16</v>
      </c>
      <c r="I348" s="373"/>
    </row>
    <row r="349" spans="1:9" ht="15">
      <c r="A349" s="374">
        <v>283</v>
      </c>
      <c r="B349" s="335" t="s">
        <v>466</v>
      </c>
      <c r="C349" s="334">
        <v>3</v>
      </c>
      <c r="D349" s="483"/>
      <c r="E349" s="437" t="s">
        <v>17</v>
      </c>
      <c r="F349" s="437" t="s">
        <v>17</v>
      </c>
      <c r="G349" s="81">
        <v>2</v>
      </c>
      <c r="H349" s="41">
        <v>16</v>
      </c>
      <c r="I349" s="373"/>
    </row>
    <row r="350" spans="1:9" ht="15">
      <c r="A350" s="374"/>
      <c r="B350" s="74" t="s">
        <v>584</v>
      </c>
      <c r="C350" s="138">
        <v>1</v>
      </c>
      <c r="D350" s="493"/>
      <c r="E350" s="437"/>
      <c r="F350" s="437" t="s">
        <v>17</v>
      </c>
      <c r="G350" s="81">
        <v>2</v>
      </c>
      <c r="H350" s="41">
        <v>16</v>
      </c>
      <c r="I350" s="373"/>
    </row>
    <row r="351" spans="1:9" ht="15">
      <c r="A351" s="374"/>
      <c r="B351" s="347"/>
      <c r="C351" s="348">
        <f>SUM(C344:C350)</f>
        <v>19</v>
      </c>
      <c r="D351" s="495"/>
      <c r="E351" s="438"/>
      <c r="F351" s="437" t="s">
        <v>17</v>
      </c>
      <c r="G351" s="81">
        <v>2</v>
      </c>
      <c r="H351" s="41">
        <v>16</v>
      </c>
      <c r="I351" s="379"/>
    </row>
    <row r="352" spans="1:9" ht="30">
      <c r="A352" s="374">
        <v>284</v>
      </c>
      <c r="B352" s="439" t="s">
        <v>346</v>
      </c>
      <c r="C352" s="440">
        <v>3</v>
      </c>
      <c r="D352" s="497"/>
      <c r="E352" s="313" t="s">
        <v>16</v>
      </c>
      <c r="F352" s="313" t="s">
        <v>16</v>
      </c>
      <c r="G352" s="81">
        <v>2</v>
      </c>
      <c r="H352" s="79">
        <v>16</v>
      </c>
      <c r="I352" s="373"/>
    </row>
    <row r="353" spans="1:9" ht="30">
      <c r="A353" s="374">
        <v>285</v>
      </c>
      <c r="B353" s="441" t="s">
        <v>248</v>
      </c>
      <c r="C353" s="440">
        <v>3</v>
      </c>
      <c r="D353" s="497"/>
      <c r="E353" s="313" t="s">
        <v>16</v>
      </c>
      <c r="F353" s="313" t="s">
        <v>16</v>
      </c>
      <c r="G353" s="81">
        <v>2</v>
      </c>
      <c r="H353" s="79">
        <v>16</v>
      </c>
      <c r="I353" s="373"/>
    </row>
    <row r="354" spans="1:9" ht="30">
      <c r="A354" s="374">
        <v>286</v>
      </c>
      <c r="B354" s="439" t="s">
        <v>467</v>
      </c>
      <c r="C354" s="440">
        <v>3</v>
      </c>
      <c r="D354" s="497">
        <v>1</v>
      </c>
      <c r="E354" s="313" t="s">
        <v>16</v>
      </c>
      <c r="F354" s="313" t="s">
        <v>16</v>
      </c>
      <c r="G354" s="81">
        <v>2</v>
      </c>
      <c r="H354" s="79">
        <v>16</v>
      </c>
      <c r="I354" s="373"/>
    </row>
    <row r="355" spans="1:9" ht="30">
      <c r="A355" s="374">
        <v>287</v>
      </c>
      <c r="B355" s="439" t="s">
        <v>468</v>
      </c>
      <c r="C355" s="442">
        <v>3</v>
      </c>
      <c r="D355" s="497">
        <v>1</v>
      </c>
      <c r="E355" s="313" t="s">
        <v>16</v>
      </c>
      <c r="F355" s="313" t="s">
        <v>16</v>
      </c>
      <c r="G355" s="81">
        <v>2</v>
      </c>
      <c r="H355" s="79">
        <v>16</v>
      </c>
      <c r="I355" s="373"/>
    </row>
    <row r="356" spans="1:9" ht="30">
      <c r="A356" s="374">
        <v>288</v>
      </c>
      <c r="B356" s="439" t="s">
        <v>469</v>
      </c>
      <c r="C356" s="442">
        <v>3</v>
      </c>
      <c r="D356" s="497">
        <v>1</v>
      </c>
      <c r="E356" s="313" t="s">
        <v>16</v>
      </c>
      <c r="F356" s="313" t="s">
        <v>16</v>
      </c>
      <c r="G356" s="81">
        <v>2</v>
      </c>
      <c r="H356" s="79">
        <v>16</v>
      </c>
      <c r="I356" s="373"/>
    </row>
    <row r="357" spans="1:9" ht="15">
      <c r="A357" s="374"/>
      <c r="B357" s="74" t="s">
        <v>584</v>
      </c>
      <c r="C357" s="138">
        <v>1</v>
      </c>
      <c r="D357" s="497"/>
      <c r="E357" s="313"/>
      <c r="F357" s="313" t="s">
        <v>16</v>
      </c>
      <c r="G357" s="81">
        <v>2</v>
      </c>
      <c r="H357" s="79">
        <v>16</v>
      </c>
      <c r="I357" s="373"/>
    </row>
    <row r="358" spans="1:9" ht="15">
      <c r="A358" s="374"/>
      <c r="B358" s="443"/>
      <c r="C358" s="444">
        <f>SUM(C352:C357)</f>
        <v>16</v>
      </c>
      <c r="D358" s="498"/>
      <c r="E358" s="445"/>
      <c r="F358" s="313" t="s">
        <v>16</v>
      </c>
      <c r="G358" s="81">
        <v>2</v>
      </c>
      <c r="H358" s="79">
        <v>16</v>
      </c>
      <c r="I358" s="427"/>
    </row>
    <row r="359" spans="1:9" ht="15">
      <c r="A359" s="374">
        <v>289</v>
      </c>
      <c r="B359" s="72" t="s">
        <v>346</v>
      </c>
      <c r="C359" s="78">
        <v>3</v>
      </c>
      <c r="D359" s="483"/>
      <c r="E359" s="76" t="s">
        <v>13</v>
      </c>
      <c r="F359" s="76" t="s">
        <v>13</v>
      </c>
      <c r="G359" s="81">
        <v>2</v>
      </c>
      <c r="H359" s="41">
        <v>16</v>
      </c>
      <c r="I359" s="373"/>
    </row>
    <row r="360" spans="1:9" ht="15">
      <c r="A360" s="374">
        <v>290</v>
      </c>
      <c r="B360" s="72" t="s">
        <v>248</v>
      </c>
      <c r="C360" s="78">
        <v>3</v>
      </c>
      <c r="D360" s="483"/>
      <c r="E360" s="76" t="s">
        <v>13</v>
      </c>
      <c r="F360" s="76" t="s">
        <v>13</v>
      </c>
      <c r="G360" s="81">
        <v>2</v>
      </c>
      <c r="H360" s="41">
        <v>16</v>
      </c>
      <c r="I360" s="373"/>
    </row>
    <row r="361" spans="1:9" ht="15">
      <c r="A361" s="374">
        <v>291</v>
      </c>
      <c r="B361" s="72" t="s">
        <v>470</v>
      </c>
      <c r="C361" s="79">
        <v>3</v>
      </c>
      <c r="D361" s="500"/>
      <c r="E361" s="76" t="s">
        <v>13</v>
      </c>
      <c r="F361" s="76" t="s">
        <v>13</v>
      </c>
      <c r="G361" s="81">
        <v>2</v>
      </c>
      <c r="H361" s="41">
        <v>16</v>
      </c>
      <c r="I361" s="373"/>
    </row>
    <row r="362" spans="1:9" ht="15">
      <c r="A362" s="374">
        <v>292</v>
      </c>
      <c r="B362" s="72" t="s">
        <v>464</v>
      </c>
      <c r="C362" s="79">
        <v>3</v>
      </c>
      <c r="D362" s="500"/>
      <c r="E362" s="76" t="s">
        <v>13</v>
      </c>
      <c r="F362" s="76" t="s">
        <v>13</v>
      </c>
      <c r="G362" s="81">
        <v>2</v>
      </c>
      <c r="H362" s="41">
        <v>16</v>
      </c>
      <c r="I362" s="373"/>
    </row>
    <row r="363" spans="1:9" s="429" customFormat="1" ht="15">
      <c r="A363" s="374">
        <v>293</v>
      </c>
      <c r="B363" s="72" t="s">
        <v>465</v>
      </c>
      <c r="C363" s="79">
        <v>3</v>
      </c>
      <c r="D363" s="500">
        <v>1</v>
      </c>
      <c r="E363" s="76" t="s">
        <v>13</v>
      </c>
      <c r="F363" s="76" t="s">
        <v>13</v>
      </c>
      <c r="G363" s="81">
        <v>2</v>
      </c>
      <c r="H363" s="41">
        <v>16</v>
      </c>
      <c r="I363" s="384"/>
    </row>
    <row r="364" spans="1:9" s="430" customFormat="1" ht="15">
      <c r="A364" s="374">
        <v>294</v>
      </c>
      <c r="B364" s="72" t="s">
        <v>434</v>
      </c>
      <c r="C364" s="79">
        <v>3</v>
      </c>
      <c r="D364" s="500"/>
      <c r="E364" s="76" t="s">
        <v>13</v>
      </c>
      <c r="F364" s="76" t="s">
        <v>13</v>
      </c>
      <c r="G364" s="81">
        <v>2</v>
      </c>
      <c r="H364" s="41">
        <v>16</v>
      </c>
      <c r="I364" s="373"/>
    </row>
    <row r="365" spans="1:9" s="430" customFormat="1" ht="15">
      <c r="A365" s="374"/>
      <c r="B365" s="74" t="s">
        <v>584</v>
      </c>
      <c r="C365" s="138">
        <v>1</v>
      </c>
      <c r="D365" s="500"/>
      <c r="E365" s="76"/>
      <c r="F365" s="76" t="s">
        <v>13</v>
      </c>
      <c r="G365" s="81">
        <v>2</v>
      </c>
      <c r="H365" s="41">
        <v>16</v>
      </c>
      <c r="I365" s="373"/>
    </row>
    <row r="366" spans="1:9" s="430" customFormat="1" ht="15">
      <c r="A366" s="374"/>
      <c r="B366" s="344"/>
      <c r="C366" s="343">
        <f>SUM(C359:C365)</f>
        <v>19</v>
      </c>
      <c r="D366" s="475"/>
      <c r="E366" s="346"/>
      <c r="F366" s="76" t="s">
        <v>13</v>
      </c>
      <c r="G366" s="81">
        <v>2</v>
      </c>
      <c r="H366" s="339">
        <v>16</v>
      </c>
      <c r="I366" s="379"/>
    </row>
    <row r="367" spans="1:9" s="430" customFormat="1" ht="15">
      <c r="A367" s="374">
        <v>295</v>
      </c>
      <c r="B367" s="80" t="s">
        <v>458</v>
      </c>
      <c r="C367" s="81">
        <v>2</v>
      </c>
      <c r="D367" s="465"/>
      <c r="E367" s="81" t="s">
        <v>19</v>
      </c>
      <c r="F367" s="81" t="s">
        <v>19</v>
      </c>
      <c r="G367" s="81">
        <v>2</v>
      </c>
      <c r="H367" s="41">
        <v>16</v>
      </c>
      <c r="I367" s="373"/>
    </row>
    <row r="368" spans="1:9" s="430" customFormat="1" ht="15">
      <c r="A368" s="374">
        <v>296</v>
      </c>
      <c r="B368" s="80" t="s">
        <v>248</v>
      </c>
      <c r="C368" s="81">
        <v>3</v>
      </c>
      <c r="D368" s="465"/>
      <c r="E368" s="81" t="s">
        <v>19</v>
      </c>
      <c r="F368" s="81" t="s">
        <v>19</v>
      </c>
      <c r="G368" s="81">
        <v>2</v>
      </c>
      <c r="H368" s="41">
        <v>16</v>
      </c>
      <c r="I368" s="373"/>
    </row>
    <row r="369" spans="1:9" s="429" customFormat="1" ht="15">
      <c r="A369" s="374">
        <v>297</v>
      </c>
      <c r="B369" s="82" t="s">
        <v>471</v>
      </c>
      <c r="C369" s="81">
        <v>2</v>
      </c>
      <c r="D369" s="465">
        <v>2</v>
      </c>
      <c r="E369" s="81" t="s">
        <v>19</v>
      </c>
      <c r="F369" s="81" t="s">
        <v>19</v>
      </c>
      <c r="G369" s="81">
        <v>2</v>
      </c>
      <c r="H369" s="41">
        <v>16</v>
      </c>
      <c r="I369" s="384"/>
    </row>
    <row r="370" spans="1:9" s="430" customFormat="1" ht="15">
      <c r="A370" s="374">
        <v>298</v>
      </c>
      <c r="B370" s="82" t="s">
        <v>114</v>
      </c>
      <c r="C370" s="81">
        <v>3</v>
      </c>
      <c r="D370" s="465"/>
      <c r="E370" s="81" t="s">
        <v>19</v>
      </c>
      <c r="F370" s="81" t="s">
        <v>19</v>
      </c>
      <c r="G370" s="81">
        <v>2</v>
      </c>
      <c r="H370" s="41">
        <v>16</v>
      </c>
      <c r="I370" s="373"/>
    </row>
    <row r="371" spans="1:9" s="430" customFormat="1" ht="15">
      <c r="A371" s="374">
        <v>299</v>
      </c>
      <c r="B371" s="82" t="s">
        <v>445</v>
      </c>
      <c r="C371" s="81">
        <v>2</v>
      </c>
      <c r="D371" s="465">
        <v>2</v>
      </c>
      <c r="E371" s="81" t="s">
        <v>19</v>
      </c>
      <c r="F371" s="81" t="s">
        <v>19</v>
      </c>
      <c r="G371" s="81">
        <v>2</v>
      </c>
      <c r="H371" s="41">
        <v>16</v>
      </c>
      <c r="I371" s="373"/>
    </row>
    <row r="372" spans="1:9" s="429" customFormat="1" ht="15">
      <c r="A372" s="374">
        <v>300</v>
      </c>
      <c r="B372" s="82" t="s">
        <v>472</v>
      </c>
      <c r="C372" s="81">
        <v>2</v>
      </c>
      <c r="D372" s="465"/>
      <c r="E372" s="81" t="s">
        <v>19</v>
      </c>
      <c r="F372" s="81" t="s">
        <v>19</v>
      </c>
      <c r="G372" s="81">
        <v>2</v>
      </c>
      <c r="H372" s="41">
        <v>16</v>
      </c>
      <c r="I372" s="384"/>
    </row>
    <row r="373" spans="1:9" s="430" customFormat="1" ht="15">
      <c r="A373" s="374">
        <v>301</v>
      </c>
      <c r="B373" s="82" t="s">
        <v>473</v>
      </c>
      <c r="C373" s="81">
        <v>3</v>
      </c>
      <c r="D373" s="465">
        <v>1</v>
      </c>
      <c r="E373" s="81" t="s">
        <v>19</v>
      </c>
      <c r="F373" s="81" t="s">
        <v>19</v>
      </c>
      <c r="G373" s="81">
        <v>2</v>
      </c>
      <c r="H373" s="41">
        <v>16</v>
      </c>
      <c r="I373" s="373"/>
    </row>
    <row r="374" spans="1:9" s="430" customFormat="1" ht="15">
      <c r="A374" s="374"/>
      <c r="B374" s="74" t="s">
        <v>584</v>
      </c>
      <c r="C374" s="138">
        <v>1</v>
      </c>
      <c r="D374" s="465"/>
      <c r="E374" s="81"/>
      <c r="F374" s="81" t="s">
        <v>19</v>
      </c>
      <c r="G374" s="81">
        <v>2</v>
      </c>
      <c r="H374" s="41">
        <v>16</v>
      </c>
      <c r="I374" s="373"/>
    </row>
    <row r="375" spans="1:9" s="430" customFormat="1" ht="15">
      <c r="A375" s="374"/>
      <c r="B375" s="350"/>
      <c r="C375" s="339">
        <f>SUM(C367:C374)</f>
        <v>18</v>
      </c>
      <c r="D375" s="475"/>
      <c r="E375" s="339"/>
      <c r="F375" s="81" t="s">
        <v>19</v>
      </c>
      <c r="G375" s="81">
        <v>2</v>
      </c>
      <c r="H375" s="41">
        <v>16</v>
      </c>
      <c r="I375" s="379"/>
    </row>
    <row r="376" spans="1:9" s="430" customFormat="1" ht="15">
      <c r="A376" s="374">
        <v>302</v>
      </c>
      <c r="B376" s="72" t="s">
        <v>248</v>
      </c>
      <c r="C376" s="78">
        <v>3</v>
      </c>
      <c r="D376" s="483"/>
      <c r="E376" s="76" t="s">
        <v>24</v>
      </c>
      <c r="F376" s="76" t="s">
        <v>24</v>
      </c>
      <c r="G376" s="81">
        <v>2</v>
      </c>
      <c r="H376" s="41">
        <v>16</v>
      </c>
      <c r="I376" s="373"/>
    </row>
    <row r="377" spans="1:9" s="429" customFormat="1" ht="15">
      <c r="A377" s="374">
        <v>303</v>
      </c>
      <c r="B377" s="72" t="s">
        <v>474</v>
      </c>
      <c r="C377" s="76">
        <v>2</v>
      </c>
      <c r="D377" s="483">
        <v>2</v>
      </c>
      <c r="E377" s="76" t="s">
        <v>24</v>
      </c>
      <c r="F377" s="76" t="s">
        <v>24</v>
      </c>
      <c r="G377" s="81">
        <v>2</v>
      </c>
      <c r="H377" s="41">
        <v>16</v>
      </c>
      <c r="I377" s="384"/>
    </row>
    <row r="378" spans="1:9" s="430" customFormat="1" ht="15">
      <c r="A378" s="374">
        <v>304</v>
      </c>
      <c r="B378" s="72" t="s">
        <v>473</v>
      </c>
      <c r="C378" s="76">
        <v>3</v>
      </c>
      <c r="D378" s="483">
        <v>1</v>
      </c>
      <c r="E378" s="76" t="s">
        <v>24</v>
      </c>
      <c r="F378" s="76" t="s">
        <v>24</v>
      </c>
      <c r="G378" s="81">
        <v>2</v>
      </c>
      <c r="H378" s="41">
        <v>16</v>
      </c>
      <c r="I378" s="373"/>
    </row>
    <row r="379" spans="1:9" s="430" customFormat="1" ht="15">
      <c r="A379" s="374">
        <v>305</v>
      </c>
      <c r="B379" s="72" t="s">
        <v>475</v>
      </c>
      <c r="C379" s="76">
        <v>3</v>
      </c>
      <c r="D379" s="483"/>
      <c r="E379" s="76" t="s">
        <v>24</v>
      </c>
      <c r="F379" s="76" t="s">
        <v>24</v>
      </c>
      <c r="G379" s="81">
        <v>2</v>
      </c>
      <c r="H379" s="41">
        <v>16</v>
      </c>
      <c r="I379" s="373"/>
    </row>
    <row r="380" spans="1:9" s="430" customFormat="1" ht="15">
      <c r="A380" s="374">
        <v>306</v>
      </c>
      <c r="B380" s="72" t="s">
        <v>476</v>
      </c>
      <c r="C380" s="76">
        <v>3</v>
      </c>
      <c r="D380" s="483"/>
      <c r="E380" s="76" t="s">
        <v>24</v>
      </c>
      <c r="F380" s="76" t="s">
        <v>24</v>
      </c>
      <c r="G380" s="81">
        <v>2</v>
      </c>
      <c r="H380" s="41">
        <v>16</v>
      </c>
      <c r="I380" s="373"/>
    </row>
    <row r="381" spans="1:9" s="430" customFormat="1" ht="15">
      <c r="A381" s="374">
        <v>307</v>
      </c>
      <c r="B381" s="72" t="s">
        <v>477</v>
      </c>
      <c r="C381" s="76">
        <v>3</v>
      </c>
      <c r="D381" s="483"/>
      <c r="E381" s="76" t="s">
        <v>24</v>
      </c>
      <c r="F381" s="76" t="s">
        <v>24</v>
      </c>
      <c r="G381" s="81">
        <v>2</v>
      </c>
      <c r="H381" s="41">
        <v>16</v>
      </c>
      <c r="I381" s="373"/>
    </row>
    <row r="382" spans="1:9" s="430" customFormat="1" ht="15">
      <c r="A382" s="374"/>
      <c r="B382" s="74" t="s">
        <v>584</v>
      </c>
      <c r="C382" s="138">
        <v>1</v>
      </c>
      <c r="D382" s="483"/>
      <c r="E382" s="76"/>
      <c r="F382" s="76" t="s">
        <v>24</v>
      </c>
      <c r="G382" s="81">
        <v>2</v>
      </c>
      <c r="H382" s="41">
        <v>16</v>
      </c>
      <c r="I382" s="373"/>
    </row>
    <row r="383" spans="1:9" ht="15">
      <c r="A383" s="374"/>
      <c r="B383" s="446"/>
      <c r="C383" s="447">
        <f>SUM(C376:C382)</f>
        <v>18</v>
      </c>
      <c r="D383" s="501"/>
      <c r="E383" s="339"/>
      <c r="F383" s="76" t="s">
        <v>24</v>
      </c>
      <c r="G383" s="81">
        <v>2</v>
      </c>
      <c r="H383" s="41">
        <v>16</v>
      </c>
      <c r="I383" s="379"/>
    </row>
    <row r="384" spans="1:9" ht="15">
      <c r="A384" s="374">
        <v>308</v>
      </c>
      <c r="B384" s="311" t="s">
        <v>384</v>
      </c>
      <c r="C384" s="312">
        <v>4</v>
      </c>
      <c r="D384" s="492"/>
      <c r="E384" s="310">
        <v>60</v>
      </c>
      <c r="F384" s="310" t="s">
        <v>6</v>
      </c>
      <c r="G384" s="81">
        <v>2</v>
      </c>
      <c r="H384" s="310">
        <v>17</v>
      </c>
      <c r="I384" s="373" t="s">
        <v>611</v>
      </c>
    </row>
    <row r="385" spans="1:9" ht="15">
      <c r="A385" s="374">
        <v>309</v>
      </c>
      <c r="B385" s="311" t="s">
        <v>588</v>
      </c>
      <c r="C385" s="312">
        <v>2</v>
      </c>
      <c r="D385" s="492"/>
      <c r="E385" s="310">
        <v>45</v>
      </c>
      <c r="F385" s="310" t="s">
        <v>6</v>
      </c>
      <c r="G385" s="81">
        <v>2</v>
      </c>
      <c r="H385" s="310">
        <v>17</v>
      </c>
      <c r="I385" s="373" t="s">
        <v>611</v>
      </c>
    </row>
    <row r="386" spans="1:9" ht="15">
      <c r="A386" s="374">
        <v>310</v>
      </c>
      <c r="B386" s="311" t="s">
        <v>385</v>
      </c>
      <c r="C386" s="312">
        <v>3</v>
      </c>
      <c r="D386" s="492"/>
      <c r="E386" s="310">
        <v>45</v>
      </c>
      <c r="F386" s="310" t="s">
        <v>6</v>
      </c>
      <c r="G386" s="81">
        <v>2</v>
      </c>
      <c r="H386" s="310">
        <v>17</v>
      </c>
      <c r="I386" s="373" t="s">
        <v>611</v>
      </c>
    </row>
    <row r="387" spans="1:9" ht="15">
      <c r="A387" s="374">
        <v>311</v>
      </c>
      <c r="B387" s="311" t="s">
        <v>386</v>
      </c>
      <c r="C387" s="312">
        <v>3</v>
      </c>
      <c r="D387" s="492">
        <v>1</v>
      </c>
      <c r="E387" s="310">
        <v>30</v>
      </c>
      <c r="F387" s="310" t="s">
        <v>6</v>
      </c>
      <c r="G387" s="81">
        <v>2</v>
      </c>
      <c r="H387" s="310">
        <v>17</v>
      </c>
      <c r="I387" s="373" t="s">
        <v>611</v>
      </c>
    </row>
    <row r="388" spans="1:9" ht="15">
      <c r="A388" s="374">
        <v>312</v>
      </c>
      <c r="B388" s="311" t="s">
        <v>387</v>
      </c>
      <c r="C388" s="312">
        <v>2</v>
      </c>
      <c r="D388" s="492"/>
      <c r="E388" s="310">
        <v>30</v>
      </c>
      <c r="F388" s="310" t="s">
        <v>6</v>
      </c>
      <c r="G388" s="81">
        <v>2</v>
      </c>
      <c r="H388" s="310">
        <v>17</v>
      </c>
      <c r="I388" s="373" t="s">
        <v>611</v>
      </c>
    </row>
    <row r="389" spans="1:9" ht="15">
      <c r="A389" s="374"/>
      <c r="B389" s="74" t="s">
        <v>581</v>
      </c>
      <c r="C389" s="76">
        <v>1</v>
      </c>
      <c r="D389" s="492"/>
      <c r="E389" s="310"/>
      <c r="F389" s="310" t="s">
        <v>6</v>
      </c>
      <c r="G389" s="81">
        <v>2</v>
      </c>
      <c r="H389" s="310">
        <v>17</v>
      </c>
      <c r="I389" s="373" t="s">
        <v>611</v>
      </c>
    </row>
    <row r="390" spans="1:9" ht="15">
      <c r="A390" s="374"/>
      <c r="B390" s="351"/>
      <c r="C390" s="352">
        <f>SUM(C384:C389)</f>
        <v>15</v>
      </c>
      <c r="D390" s="502"/>
      <c r="E390" s="340"/>
      <c r="F390" s="310" t="s">
        <v>6</v>
      </c>
      <c r="G390" s="81">
        <v>2</v>
      </c>
      <c r="H390" s="340">
        <v>17</v>
      </c>
      <c r="I390" s="379"/>
    </row>
    <row r="391" spans="1:9" ht="15">
      <c r="A391" s="374">
        <v>313</v>
      </c>
      <c r="B391" s="122" t="s">
        <v>385</v>
      </c>
      <c r="C391" s="138">
        <v>3</v>
      </c>
      <c r="D391" s="493"/>
      <c r="E391" s="138">
        <v>45</v>
      </c>
      <c r="F391" s="138" t="s">
        <v>9</v>
      </c>
      <c r="G391" s="81">
        <v>2</v>
      </c>
      <c r="H391" s="310">
        <v>17</v>
      </c>
      <c r="I391" s="373"/>
    </row>
    <row r="392" spans="1:9" ht="15">
      <c r="A392" s="374">
        <v>314</v>
      </c>
      <c r="B392" s="122" t="s">
        <v>384</v>
      </c>
      <c r="C392" s="138">
        <v>4</v>
      </c>
      <c r="D392" s="493"/>
      <c r="E392" s="138">
        <v>60</v>
      </c>
      <c r="F392" s="138" t="s">
        <v>9</v>
      </c>
      <c r="G392" s="81">
        <v>2</v>
      </c>
      <c r="H392" s="310">
        <v>17</v>
      </c>
      <c r="I392" s="373"/>
    </row>
    <row r="393" spans="1:9" ht="15">
      <c r="A393" s="374">
        <v>315</v>
      </c>
      <c r="B393" s="122" t="s">
        <v>388</v>
      </c>
      <c r="C393" s="138">
        <v>3</v>
      </c>
      <c r="D393" s="493"/>
      <c r="E393" s="138">
        <v>45</v>
      </c>
      <c r="F393" s="138" t="s">
        <v>9</v>
      </c>
      <c r="G393" s="81">
        <v>2</v>
      </c>
      <c r="H393" s="310">
        <v>17</v>
      </c>
      <c r="I393" s="373"/>
    </row>
    <row r="394" spans="1:9" ht="15">
      <c r="A394" s="374">
        <v>316</v>
      </c>
      <c r="B394" s="122" t="s">
        <v>389</v>
      </c>
      <c r="C394" s="138">
        <v>2</v>
      </c>
      <c r="D394" s="493"/>
      <c r="E394" s="138">
        <v>30</v>
      </c>
      <c r="F394" s="138" t="s">
        <v>9</v>
      </c>
      <c r="G394" s="81">
        <v>2</v>
      </c>
      <c r="H394" s="310">
        <v>17</v>
      </c>
      <c r="I394" s="373"/>
    </row>
    <row r="395" spans="1:9" ht="15">
      <c r="A395" s="374">
        <v>317</v>
      </c>
      <c r="B395" s="74" t="s">
        <v>390</v>
      </c>
      <c r="C395" s="76">
        <v>2</v>
      </c>
      <c r="D395" s="493"/>
      <c r="E395" s="138">
        <v>30</v>
      </c>
      <c r="F395" s="138" t="s">
        <v>9</v>
      </c>
      <c r="G395" s="81">
        <v>2</v>
      </c>
      <c r="H395" s="310">
        <v>17</v>
      </c>
      <c r="I395" s="373"/>
    </row>
    <row r="396" spans="1:9" ht="15">
      <c r="A396" s="374">
        <v>318</v>
      </c>
      <c r="B396" s="74" t="s">
        <v>391</v>
      </c>
      <c r="C396" s="76">
        <v>3</v>
      </c>
      <c r="D396" s="493">
        <v>1</v>
      </c>
      <c r="E396" s="138">
        <v>30</v>
      </c>
      <c r="F396" s="138" t="s">
        <v>9</v>
      </c>
      <c r="G396" s="81">
        <v>2</v>
      </c>
      <c r="H396" s="310">
        <v>17</v>
      </c>
      <c r="I396" s="373"/>
    </row>
    <row r="397" spans="1:9" ht="15">
      <c r="A397" s="374"/>
      <c r="B397" s="74" t="s">
        <v>581</v>
      </c>
      <c r="C397" s="76">
        <v>1</v>
      </c>
      <c r="D397" s="493"/>
      <c r="E397" s="138"/>
      <c r="F397" s="138" t="s">
        <v>9</v>
      </c>
      <c r="G397" s="81">
        <v>2</v>
      </c>
      <c r="H397" s="310">
        <v>17</v>
      </c>
      <c r="I397" s="373"/>
    </row>
    <row r="398" spans="1:9" ht="15">
      <c r="A398" s="374"/>
      <c r="B398" s="347"/>
      <c r="C398" s="345">
        <f>SUM(C391:C397)</f>
        <v>18</v>
      </c>
      <c r="D398" s="472"/>
      <c r="E398" s="345"/>
      <c r="F398" s="138" t="s">
        <v>9</v>
      </c>
      <c r="G398" s="81">
        <v>2</v>
      </c>
      <c r="H398" s="340">
        <v>17</v>
      </c>
      <c r="I398" s="379"/>
    </row>
    <row r="399" spans="1:9" ht="15">
      <c r="A399" s="374">
        <v>319</v>
      </c>
      <c r="B399" s="122" t="s">
        <v>385</v>
      </c>
      <c r="C399" s="138">
        <v>3</v>
      </c>
      <c r="D399" s="493"/>
      <c r="E399" s="138">
        <v>45</v>
      </c>
      <c r="F399" s="138" t="s">
        <v>11</v>
      </c>
      <c r="G399" s="81">
        <v>2</v>
      </c>
      <c r="H399" s="310">
        <v>17</v>
      </c>
      <c r="I399" s="373"/>
    </row>
    <row r="400" spans="1:9" ht="15">
      <c r="A400" s="374">
        <v>320</v>
      </c>
      <c r="B400" s="122" t="s">
        <v>384</v>
      </c>
      <c r="C400" s="138">
        <v>4</v>
      </c>
      <c r="D400" s="493"/>
      <c r="E400" s="138">
        <v>60</v>
      </c>
      <c r="F400" s="138" t="s">
        <v>11</v>
      </c>
      <c r="G400" s="81">
        <v>2</v>
      </c>
      <c r="H400" s="310">
        <v>17</v>
      </c>
      <c r="I400" s="373"/>
    </row>
    <row r="401" spans="1:9" ht="15">
      <c r="A401" s="374">
        <v>321</v>
      </c>
      <c r="B401" s="122" t="s">
        <v>388</v>
      </c>
      <c r="C401" s="138">
        <v>3</v>
      </c>
      <c r="D401" s="493"/>
      <c r="E401" s="138">
        <v>45</v>
      </c>
      <c r="F401" s="138" t="s">
        <v>11</v>
      </c>
      <c r="G401" s="81">
        <v>2</v>
      </c>
      <c r="H401" s="310">
        <v>17</v>
      </c>
      <c r="I401" s="373"/>
    </row>
    <row r="402" spans="1:9" ht="15">
      <c r="A402" s="374">
        <v>322</v>
      </c>
      <c r="B402" s="122" t="s">
        <v>389</v>
      </c>
      <c r="C402" s="138">
        <v>2</v>
      </c>
      <c r="D402" s="493"/>
      <c r="E402" s="138">
        <v>30</v>
      </c>
      <c r="F402" s="138" t="s">
        <v>11</v>
      </c>
      <c r="G402" s="81">
        <v>2</v>
      </c>
      <c r="H402" s="310">
        <v>17</v>
      </c>
      <c r="I402" s="373"/>
    </row>
    <row r="403" spans="1:9" ht="15">
      <c r="A403" s="374">
        <v>323</v>
      </c>
      <c r="B403" s="72" t="s">
        <v>390</v>
      </c>
      <c r="C403" s="76">
        <v>2</v>
      </c>
      <c r="D403" s="493"/>
      <c r="E403" s="138">
        <v>30</v>
      </c>
      <c r="F403" s="138" t="s">
        <v>11</v>
      </c>
      <c r="G403" s="81">
        <v>2</v>
      </c>
      <c r="H403" s="310">
        <v>17</v>
      </c>
      <c r="I403" s="373"/>
    </row>
    <row r="404" spans="1:9" ht="15">
      <c r="A404" s="374">
        <v>324</v>
      </c>
      <c r="B404" s="72" t="s">
        <v>391</v>
      </c>
      <c r="C404" s="76">
        <v>3</v>
      </c>
      <c r="D404" s="493">
        <v>1</v>
      </c>
      <c r="E404" s="138">
        <v>30</v>
      </c>
      <c r="F404" s="138" t="s">
        <v>11</v>
      </c>
      <c r="G404" s="81">
        <v>2</v>
      </c>
      <c r="H404" s="310">
        <v>17</v>
      </c>
      <c r="I404" s="373"/>
    </row>
    <row r="405" spans="1:9" ht="15">
      <c r="A405" s="374"/>
      <c r="B405" s="74" t="s">
        <v>581</v>
      </c>
      <c r="C405" s="76">
        <v>1</v>
      </c>
      <c r="D405" s="493"/>
      <c r="E405" s="138"/>
      <c r="F405" s="138" t="s">
        <v>11</v>
      </c>
      <c r="G405" s="81">
        <v>2</v>
      </c>
      <c r="H405" s="310">
        <v>17</v>
      </c>
      <c r="I405" s="373"/>
    </row>
    <row r="406" spans="1:9" ht="15">
      <c r="A406" s="374"/>
      <c r="B406" s="350"/>
      <c r="C406" s="339">
        <f>SUM(C399:C405)</f>
        <v>18</v>
      </c>
      <c r="D406" s="475"/>
      <c r="E406" s="339"/>
      <c r="F406" s="138" t="s">
        <v>11</v>
      </c>
      <c r="G406" s="81">
        <v>2</v>
      </c>
      <c r="H406" s="340">
        <v>17</v>
      </c>
      <c r="I406" s="379"/>
    </row>
    <row r="407" spans="1:9" ht="15">
      <c r="A407" s="374">
        <v>325</v>
      </c>
      <c r="B407" s="72" t="s">
        <v>385</v>
      </c>
      <c r="C407" s="78">
        <v>3</v>
      </c>
      <c r="D407" s="483"/>
      <c r="E407" s="76">
        <v>45</v>
      </c>
      <c r="F407" s="76" t="s">
        <v>194</v>
      </c>
      <c r="G407" s="81">
        <v>2</v>
      </c>
      <c r="H407" s="310">
        <v>17</v>
      </c>
      <c r="I407" s="373" t="s">
        <v>611</v>
      </c>
    </row>
    <row r="408" spans="1:9" ht="15">
      <c r="A408" s="374">
        <v>326</v>
      </c>
      <c r="B408" s="72" t="s">
        <v>384</v>
      </c>
      <c r="C408" s="78">
        <v>4</v>
      </c>
      <c r="D408" s="483"/>
      <c r="E408" s="76">
        <v>60</v>
      </c>
      <c r="F408" s="76" t="s">
        <v>194</v>
      </c>
      <c r="G408" s="81">
        <v>2</v>
      </c>
      <c r="H408" s="310">
        <v>17</v>
      </c>
      <c r="I408" s="373" t="s">
        <v>611</v>
      </c>
    </row>
    <row r="409" spans="1:9" ht="15">
      <c r="A409" s="374">
        <v>327</v>
      </c>
      <c r="B409" s="112" t="s">
        <v>393</v>
      </c>
      <c r="C409" s="78">
        <v>2</v>
      </c>
      <c r="D409" s="483"/>
      <c r="E409" s="76">
        <v>30</v>
      </c>
      <c r="F409" s="76" t="s">
        <v>194</v>
      </c>
      <c r="G409" s="81">
        <v>2</v>
      </c>
      <c r="H409" s="310">
        <v>17</v>
      </c>
      <c r="I409" s="373" t="s">
        <v>611</v>
      </c>
    </row>
    <row r="410" spans="1:9" ht="15">
      <c r="A410" s="374">
        <v>328</v>
      </c>
      <c r="B410" s="72" t="s">
        <v>394</v>
      </c>
      <c r="C410" s="76">
        <v>2</v>
      </c>
      <c r="D410" s="503">
        <v>0.5</v>
      </c>
      <c r="E410" s="317">
        <v>22.5</v>
      </c>
      <c r="F410" s="76" t="s">
        <v>194</v>
      </c>
      <c r="G410" s="81">
        <v>2</v>
      </c>
      <c r="H410" s="310">
        <v>17</v>
      </c>
      <c r="I410" s="373" t="s">
        <v>611</v>
      </c>
    </row>
    <row r="411" spans="1:9" s="385" customFormat="1" ht="15">
      <c r="A411" s="374">
        <v>329</v>
      </c>
      <c r="B411" s="72" t="s">
        <v>387</v>
      </c>
      <c r="C411" s="76">
        <v>2</v>
      </c>
      <c r="D411" s="483"/>
      <c r="E411" s="76">
        <v>30</v>
      </c>
      <c r="F411" s="76" t="s">
        <v>194</v>
      </c>
      <c r="G411" s="81">
        <v>2</v>
      </c>
      <c r="H411" s="310">
        <v>17</v>
      </c>
      <c r="I411" s="373" t="s">
        <v>611</v>
      </c>
    </row>
    <row r="412" spans="1:9" ht="15">
      <c r="A412" s="374">
        <v>330</v>
      </c>
      <c r="B412" s="72" t="s">
        <v>395</v>
      </c>
      <c r="C412" s="76">
        <v>2</v>
      </c>
      <c r="D412" s="483">
        <v>1</v>
      </c>
      <c r="E412" s="76">
        <v>15</v>
      </c>
      <c r="F412" s="76" t="s">
        <v>194</v>
      </c>
      <c r="G412" s="81">
        <v>2</v>
      </c>
      <c r="H412" s="310">
        <v>17</v>
      </c>
      <c r="I412" s="373" t="s">
        <v>611</v>
      </c>
    </row>
    <row r="413" spans="1:9" ht="15">
      <c r="A413" s="374"/>
      <c r="B413" s="74" t="s">
        <v>581</v>
      </c>
      <c r="C413" s="76">
        <v>1</v>
      </c>
      <c r="D413" s="493"/>
      <c r="E413" s="76"/>
      <c r="F413" s="76" t="s">
        <v>194</v>
      </c>
      <c r="G413" s="81">
        <v>2</v>
      </c>
      <c r="H413" s="310">
        <v>17</v>
      </c>
      <c r="I413" s="373" t="s">
        <v>611</v>
      </c>
    </row>
    <row r="414" spans="1:9" ht="15">
      <c r="A414" s="374"/>
      <c r="B414" s="421"/>
      <c r="C414" s="398">
        <f>SUM(C407:C413)</f>
        <v>16</v>
      </c>
      <c r="D414" s="473"/>
      <c r="E414" s="397"/>
      <c r="F414" s="76" t="s">
        <v>194</v>
      </c>
      <c r="G414" s="81">
        <v>2</v>
      </c>
      <c r="H414" s="310">
        <v>17</v>
      </c>
      <c r="I414" s="379"/>
    </row>
    <row r="415" spans="1:9" ht="15">
      <c r="A415" s="374">
        <v>331</v>
      </c>
      <c r="B415" s="72" t="s">
        <v>385</v>
      </c>
      <c r="C415" s="78">
        <v>3</v>
      </c>
      <c r="D415" s="483"/>
      <c r="E415" s="76">
        <v>45</v>
      </c>
      <c r="F415" s="76" t="s">
        <v>5</v>
      </c>
      <c r="G415" s="81">
        <v>2</v>
      </c>
      <c r="H415" s="310">
        <v>17</v>
      </c>
      <c r="I415" s="373"/>
    </row>
    <row r="416" spans="1:9" ht="15">
      <c r="A416" s="374">
        <v>332</v>
      </c>
      <c r="B416" s="72" t="s">
        <v>384</v>
      </c>
      <c r="C416" s="78">
        <v>4</v>
      </c>
      <c r="D416" s="483"/>
      <c r="E416" s="76">
        <v>60</v>
      </c>
      <c r="F416" s="76" t="s">
        <v>5</v>
      </c>
      <c r="G416" s="81">
        <v>2</v>
      </c>
      <c r="H416" s="310">
        <v>17</v>
      </c>
      <c r="I416" s="373"/>
    </row>
    <row r="417" spans="1:9" ht="15">
      <c r="A417" s="374">
        <v>333</v>
      </c>
      <c r="B417" s="112" t="s">
        <v>393</v>
      </c>
      <c r="C417" s="78">
        <v>2</v>
      </c>
      <c r="D417" s="483"/>
      <c r="E417" s="76">
        <v>30</v>
      </c>
      <c r="F417" s="76" t="s">
        <v>5</v>
      </c>
      <c r="G417" s="81">
        <v>2</v>
      </c>
      <c r="H417" s="310">
        <v>17</v>
      </c>
      <c r="I417" s="373"/>
    </row>
    <row r="418" spans="1:9" s="385" customFormat="1" ht="15">
      <c r="A418" s="374">
        <v>334</v>
      </c>
      <c r="B418" s="72" t="s">
        <v>394</v>
      </c>
      <c r="C418" s="76">
        <v>2</v>
      </c>
      <c r="D418" s="503">
        <v>0.5</v>
      </c>
      <c r="E418" s="317">
        <v>22.5</v>
      </c>
      <c r="F418" s="76" t="s">
        <v>5</v>
      </c>
      <c r="G418" s="81">
        <v>2</v>
      </c>
      <c r="H418" s="310">
        <v>17</v>
      </c>
      <c r="I418" s="384"/>
    </row>
    <row r="419" spans="1:9" ht="15">
      <c r="A419" s="374">
        <v>335</v>
      </c>
      <c r="B419" s="72" t="s">
        <v>387</v>
      </c>
      <c r="C419" s="76">
        <v>2</v>
      </c>
      <c r="D419" s="483"/>
      <c r="E419" s="76">
        <v>30</v>
      </c>
      <c r="F419" s="76" t="s">
        <v>5</v>
      </c>
      <c r="G419" s="81">
        <v>2</v>
      </c>
      <c r="H419" s="310">
        <v>17</v>
      </c>
      <c r="I419" s="373"/>
    </row>
    <row r="420" spans="1:9" ht="15">
      <c r="A420" s="374">
        <v>336</v>
      </c>
      <c r="B420" s="72" t="s">
        <v>395</v>
      </c>
      <c r="C420" s="76">
        <v>2</v>
      </c>
      <c r="D420" s="483">
        <v>1</v>
      </c>
      <c r="E420" s="76">
        <v>15</v>
      </c>
      <c r="F420" s="76" t="s">
        <v>5</v>
      </c>
      <c r="G420" s="81">
        <v>2</v>
      </c>
      <c r="H420" s="310">
        <v>17</v>
      </c>
      <c r="I420" s="373"/>
    </row>
    <row r="421" spans="1:9" ht="15">
      <c r="A421" s="374"/>
      <c r="B421" s="74" t="s">
        <v>581</v>
      </c>
      <c r="C421" s="76">
        <v>1</v>
      </c>
      <c r="D421" s="493"/>
      <c r="E421" s="76"/>
      <c r="F421" s="76" t="s">
        <v>5</v>
      </c>
      <c r="G421" s="81">
        <v>2</v>
      </c>
      <c r="H421" s="310">
        <v>17</v>
      </c>
      <c r="I421" s="373"/>
    </row>
    <row r="422" spans="1:9" ht="15">
      <c r="A422" s="374"/>
      <c r="B422" s="448"/>
      <c r="C422" s="395">
        <f>SUM(C415:C421)</f>
        <v>16</v>
      </c>
      <c r="D422" s="472"/>
      <c r="E422" s="339"/>
      <c r="F422" s="76" t="s">
        <v>5</v>
      </c>
      <c r="G422" s="81">
        <v>2</v>
      </c>
      <c r="H422" s="310">
        <v>17</v>
      </c>
      <c r="I422" s="379"/>
    </row>
    <row r="423" spans="1:9" ht="15">
      <c r="A423" s="374">
        <v>337</v>
      </c>
      <c r="B423" s="72" t="s">
        <v>385</v>
      </c>
      <c r="C423" s="78">
        <v>3</v>
      </c>
      <c r="D423" s="483"/>
      <c r="E423" s="76">
        <v>45</v>
      </c>
      <c r="F423" s="76" t="s">
        <v>10</v>
      </c>
      <c r="G423" s="81">
        <v>2</v>
      </c>
      <c r="H423" s="310">
        <v>17</v>
      </c>
      <c r="I423" s="373"/>
    </row>
    <row r="424" spans="1:9" ht="15">
      <c r="A424" s="374">
        <v>338</v>
      </c>
      <c r="B424" s="72" t="s">
        <v>384</v>
      </c>
      <c r="C424" s="78">
        <v>4</v>
      </c>
      <c r="D424" s="483"/>
      <c r="E424" s="76">
        <v>60</v>
      </c>
      <c r="F424" s="76" t="s">
        <v>10</v>
      </c>
      <c r="G424" s="81">
        <v>2</v>
      </c>
      <c r="H424" s="310">
        <v>17</v>
      </c>
      <c r="I424" s="373"/>
    </row>
    <row r="425" spans="1:9" ht="15">
      <c r="A425" s="374">
        <v>339</v>
      </c>
      <c r="B425" s="112" t="s">
        <v>393</v>
      </c>
      <c r="C425" s="78">
        <v>2</v>
      </c>
      <c r="D425" s="483"/>
      <c r="E425" s="76">
        <v>30</v>
      </c>
      <c r="F425" s="76" t="s">
        <v>10</v>
      </c>
      <c r="G425" s="81">
        <v>2</v>
      </c>
      <c r="H425" s="310">
        <v>17</v>
      </c>
      <c r="I425" s="373"/>
    </row>
    <row r="426" spans="1:9" ht="15">
      <c r="A426" s="374">
        <v>340</v>
      </c>
      <c r="B426" s="72" t="s">
        <v>394</v>
      </c>
      <c r="C426" s="76">
        <v>2</v>
      </c>
      <c r="D426" s="503">
        <v>0.5</v>
      </c>
      <c r="E426" s="317">
        <v>22.5</v>
      </c>
      <c r="F426" s="76" t="s">
        <v>10</v>
      </c>
      <c r="G426" s="81">
        <v>2</v>
      </c>
      <c r="H426" s="310">
        <v>17</v>
      </c>
      <c r="I426" s="373"/>
    </row>
    <row r="427" spans="1:9" ht="15">
      <c r="A427" s="374">
        <v>341</v>
      </c>
      <c r="B427" s="72" t="s">
        <v>387</v>
      </c>
      <c r="C427" s="76">
        <v>2</v>
      </c>
      <c r="D427" s="483"/>
      <c r="E427" s="76">
        <v>30</v>
      </c>
      <c r="F427" s="76" t="s">
        <v>10</v>
      </c>
      <c r="G427" s="81">
        <v>2</v>
      </c>
      <c r="H427" s="310">
        <v>17</v>
      </c>
      <c r="I427" s="373"/>
    </row>
    <row r="428" spans="1:9" s="385" customFormat="1" ht="15">
      <c r="A428" s="374">
        <v>342</v>
      </c>
      <c r="B428" s="72" t="s">
        <v>395</v>
      </c>
      <c r="C428" s="76">
        <v>2</v>
      </c>
      <c r="D428" s="483">
        <v>1</v>
      </c>
      <c r="E428" s="76">
        <v>15</v>
      </c>
      <c r="F428" s="76" t="s">
        <v>10</v>
      </c>
      <c r="G428" s="81">
        <v>2</v>
      </c>
      <c r="H428" s="310">
        <v>17</v>
      </c>
      <c r="I428" s="384"/>
    </row>
    <row r="429" spans="1:9" s="385" customFormat="1" ht="15">
      <c r="A429" s="374"/>
      <c r="B429" s="74" t="s">
        <v>581</v>
      </c>
      <c r="C429" s="76">
        <v>1</v>
      </c>
      <c r="D429" s="493"/>
      <c r="E429" s="76"/>
      <c r="F429" s="76" t="s">
        <v>10</v>
      </c>
      <c r="G429" s="81">
        <v>2</v>
      </c>
      <c r="H429" s="310">
        <v>17</v>
      </c>
      <c r="I429" s="384"/>
    </row>
    <row r="430" spans="1:9" ht="14.25" customHeight="1">
      <c r="A430" s="374"/>
      <c r="B430" s="449"/>
      <c r="C430" s="398">
        <f>SUM(C423:C429)</f>
        <v>16</v>
      </c>
      <c r="D430" s="473"/>
      <c r="E430" s="397"/>
      <c r="F430" s="76" t="s">
        <v>10</v>
      </c>
      <c r="G430" s="81">
        <v>2</v>
      </c>
      <c r="H430" s="310">
        <v>17</v>
      </c>
      <c r="I430" s="379"/>
    </row>
    <row r="431" spans="1:9" ht="15">
      <c r="A431" s="374">
        <v>343</v>
      </c>
      <c r="B431" s="72" t="s">
        <v>385</v>
      </c>
      <c r="C431" s="78">
        <v>3</v>
      </c>
      <c r="D431" s="483"/>
      <c r="E431" s="76">
        <v>45</v>
      </c>
      <c r="F431" s="76" t="s">
        <v>15</v>
      </c>
      <c r="G431" s="81">
        <v>2</v>
      </c>
      <c r="H431" s="310">
        <v>17</v>
      </c>
      <c r="I431" s="373" t="s">
        <v>611</v>
      </c>
    </row>
    <row r="432" spans="1:9" ht="15">
      <c r="A432" s="374">
        <v>344</v>
      </c>
      <c r="B432" s="72" t="s">
        <v>384</v>
      </c>
      <c r="C432" s="78">
        <v>4</v>
      </c>
      <c r="D432" s="483"/>
      <c r="E432" s="76">
        <v>60</v>
      </c>
      <c r="F432" s="76" t="s">
        <v>15</v>
      </c>
      <c r="G432" s="81">
        <v>2</v>
      </c>
      <c r="H432" s="310">
        <v>17</v>
      </c>
      <c r="I432" s="373" t="s">
        <v>611</v>
      </c>
    </row>
    <row r="433" spans="1:9" ht="15">
      <c r="A433" s="374">
        <v>345</v>
      </c>
      <c r="B433" s="112" t="s">
        <v>393</v>
      </c>
      <c r="C433" s="78">
        <v>2</v>
      </c>
      <c r="D433" s="483"/>
      <c r="E433" s="76">
        <v>30</v>
      </c>
      <c r="F433" s="76" t="s">
        <v>15</v>
      </c>
      <c r="G433" s="81">
        <v>2</v>
      </c>
      <c r="H433" s="310">
        <v>17</v>
      </c>
      <c r="I433" s="373" t="s">
        <v>611</v>
      </c>
    </row>
    <row r="434" spans="1:9" ht="15">
      <c r="A434" s="374">
        <v>346</v>
      </c>
      <c r="B434" s="72" t="s">
        <v>394</v>
      </c>
      <c r="C434" s="76">
        <v>2</v>
      </c>
      <c r="D434" s="503">
        <v>0.5</v>
      </c>
      <c r="E434" s="317">
        <v>22.5</v>
      </c>
      <c r="F434" s="76" t="s">
        <v>15</v>
      </c>
      <c r="G434" s="81">
        <v>2</v>
      </c>
      <c r="H434" s="310">
        <v>17</v>
      </c>
      <c r="I434" s="373" t="s">
        <v>611</v>
      </c>
    </row>
    <row r="435" spans="1:9" ht="15">
      <c r="A435" s="374">
        <v>347</v>
      </c>
      <c r="B435" s="72" t="s">
        <v>387</v>
      </c>
      <c r="C435" s="76">
        <v>2</v>
      </c>
      <c r="D435" s="483"/>
      <c r="E435" s="76">
        <v>30</v>
      </c>
      <c r="F435" s="76" t="s">
        <v>15</v>
      </c>
      <c r="G435" s="81">
        <v>2</v>
      </c>
      <c r="H435" s="310">
        <v>17</v>
      </c>
      <c r="I435" s="373" t="s">
        <v>611</v>
      </c>
    </row>
    <row r="436" spans="1:9" ht="15">
      <c r="A436" s="374">
        <v>348</v>
      </c>
      <c r="B436" s="72" t="s">
        <v>395</v>
      </c>
      <c r="C436" s="76">
        <v>2</v>
      </c>
      <c r="D436" s="483">
        <v>1</v>
      </c>
      <c r="E436" s="76">
        <v>15</v>
      </c>
      <c r="F436" s="76" t="s">
        <v>15</v>
      </c>
      <c r="G436" s="81">
        <v>2</v>
      </c>
      <c r="H436" s="310">
        <v>17</v>
      </c>
      <c r="I436" s="373" t="s">
        <v>611</v>
      </c>
    </row>
    <row r="437" spans="1:9" ht="15">
      <c r="A437" s="374"/>
      <c r="B437" s="74" t="s">
        <v>581</v>
      </c>
      <c r="C437" s="76">
        <v>1</v>
      </c>
      <c r="D437" s="493"/>
      <c r="E437" s="76"/>
      <c r="F437" s="76" t="s">
        <v>15</v>
      </c>
      <c r="G437" s="81">
        <v>2</v>
      </c>
      <c r="H437" s="310">
        <v>17</v>
      </c>
      <c r="I437" s="373" t="s">
        <v>611</v>
      </c>
    </row>
    <row r="438" spans="1:9" s="385" customFormat="1" ht="15">
      <c r="A438" s="374"/>
      <c r="B438" s="344"/>
      <c r="C438" s="343">
        <f>SUM(C431:C437)</f>
        <v>16</v>
      </c>
      <c r="D438" s="475"/>
      <c r="E438" s="339"/>
      <c r="F438" s="76" t="s">
        <v>15</v>
      </c>
      <c r="G438" s="81">
        <v>2</v>
      </c>
      <c r="H438" s="340">
        <v>17</v>
      </c>
      <c r="I438" s="450"/>
    </row>
    <row r="439" spans="1:9" ht="15">
      <c r="A439" s="374">
        <v>349</v>
      </c>
      <c r="B439" s="72" t="s">
        <v>385</v>
      </c>
      <c r="C439" s="78">
        <v>3</v>
      </c>
      <c r="D439" s="483"/>
      <c r="E439" s="76">
        <v>45</v>
      </c>
      <c r="F439" s="76" t="s">
        <v>12</v>
      </c>
      <c r="G439" s="81">
        <v>2</v>
      </c>
      <c r="H439" s="310">
        <v>17</v>
      </c>
      <c r="I439" s="373" t="s">
        <v>611</v>
      </c>
    </row>
    <row r="440" spans="1:9" ht="15">
      <c r="A440" s="374">
        <v>350</v>
      </c>
      <c r="B440" s="72" t="s">
        <v>384</v>
      </c>
      <c r="C440" s="78">
        <v>4</v>
      </c>
      <c r="D440" s="483"/>
      <c r="E440" s="76">
        <v>60</v>
      </c>
      <c r="F440" s="76" t="s">
        <v>12</v>
      </c>
      <c r="G440" s="81">
        <v>2</v>
      </c>
      <c r="H440" s="310">
        <v>17</v>
      </c>
      <c r="I440" s="373" t="s">
        <v>611</v>
      </c>
    </row>
    <row r="441" spans="1:9" ht="15">
      <c r="A441" s="374">
        <v>351</v>
      </c>
      <c r="B441" s="112" t="s">
        <v>393</v>
      </c>
      <c r="C441" s="78">
        <v>2</v>
      </c>
      <c r="D441" s="483"/>
      <c r="E441" s="76">
        <v>30</v>
      </c>
      <c r="F441" s="76" t="s">
        <v>12</v>
      </c>
      <c r="G441" s="81">
        <v>2</v>
      </c>
      <c r="H441" s="310">
        <v>17</v>
      </c>
      <c r="I441" s="373" t="s">
        <v>611</v>
      </c>
    </row>
    <row r="442" spans="1:9" ht="15">
      <c r="A442" s="374">
        <v>352</v>
      </c>
      <c r="B442" s="72" t="s">
        <v>394</v>
      </c>
      <c r="C442" s="76">
        <v>2</v>
      </c>
      <c r="D442" s="503">
        <v>0.5</v>
      </c>
      <c r="E442" s="317">
        <v>22.5</v>
      </c>
      <c r="F442" s="76" t="s">
        <v>12</v>
      </c>
      <c r="G442" s="81">
        <v>2</v>
      </c>
      <c r="H442" s="310">
        <v>17</v>
      </c>
      <c r="I442" s="373" t="s">
        <v>611</v>
      </c>
    </row>
    <row r="443" spans="1:9" ht="15">
      <c r="A443" s="374">
        <v>353</v>
      </c>
      <c r="B443" s="72" t="s">
        <v>387</v>
      </c>
      <c r="C443" s="76">
        <v>2</v>
      </c>
      <c r="D443" s="483"/>
      <c r="E443" s="76">
        <v>30</v>
      </c>
      <c r="F443" s="76" t="s">
        <v>12</v>
      </c>
      <c r="G443" s="81">
        <v>2</v>
      </c>
      <c r="H443" s="310">
        <v>17</v>
      </c>
      <c r="I443" s="373" t="s">
        <v>611</v>
      </c>
    </row>
    <row r="444" spans="1:9" ht="15">
      <c r="A444" s="374">
        <v>354</v>
      </c>
      <c r="B444" s="72" t="s">
        <v>395</v>
      </c>
      <c r="C444" s="76">
        <v>2</v>
      </c>
      <c r="D444" s="483">
        <v>1</v>
      </c>
      <c r="E444" s="76">
        <v>15</v>
      </c>
      <c r="F444" s="76" t="s">
        <v>12</v>
      </c>
      <c r="G444" s="81">
        <v>2</v>
      </c>
      <c r="H444" s="310">
        <v>17</v>
      </c>
      <c r="I444" s="373" t="s">
        <v>611</v>
      </c>
    </row>
    <row r="445" spans="1:9" ht="15">
      <c r="A445" s="374"/>
      <c r="B445" s="74" t="s">
        <v>581</v>
      </c>
      <c r="C445" s="76">
        <v>1</v>
      </c>
      <c r="D445" s="493"/>
      <c r="E445" s="76"/>
      <c r="F445" s="76" t="s">
        <v>12</v>
      </c>
      <c r="G445" s="81">
        <v>2</v>
      </c>
      <c r="H445" s="310">
        <v>17</v>
      </c>
      <c r="I445" s="373" t="s">
        <v>611</v>
      </c>
    </row>
    <row r="446" spans="1:9" s="385" customFormat="1" ht="15">
      <c r="A446" s="374"/>
      <c r="B446" s="354"/>
      <c r="C446" s="343">
        <f>SUM(C439:C445)</f>
        <v>16</v>
      </c>
      <c r="D446" s="504"/>
      <c r="E446" s="353"/>
      <c r="F446" s="76" t="s">
        <v>12</v>
      </c>
      <c r="G446" s="81">
        <v>2</v>
      </c>
      <c r="H446" s="340">
        <v>17</v>
      </c>
      <c r="I446" s="450"/>
    </row>
    <row r="447" spans="1:9" ht="15">
      <c r="A447" s="374">
        <v>355</v>
      </c>
      <c r="B447" s="72" t="s">
        <v>478</v>
      </c>
      <c r="C447" s="76">
        <v>3</v>
      </c>
      <c r="D447" s="483"/>
      <c r="E447" s="141"/>
      <c r="F447" s="76" t="s">
        <v>17</v>
      </c>
      <c r="G447" s="81">
        <v>2</v>
      </c>
      <c r="H447" s="79">
        <v>17</v>
      </c>
      <c r="I447" s="373"/>
    </row>
    <row r="448" spans="1:9" ht="15">
      <c r="A448" s="374">
        <v>356</v>
      </c>
      <c r="B448" s="324" t="s">
        <v>385</v>
      </c>
      <c r="C448" s="76">
        <v>3</v>
      </c>
      <c r="D448" s="483"/>
      <c r="E448" s="315"/>
      <c r="F448" s="76" t="s">
        <v>17</v>
      </c>
      <c r="G448" s="81">
        <v>2</v>
      </c>
      <c r="H448" s="79">
        <v>17</v>
      </c>
      <c r="I448" s="373"/>
    </row>
    <row r="449" spans="1:9" ht="15">
      <c r="A449" s="374">
        <v>357</v>
      </c>
      <c r="B449" s="324" t="s">
        <v>479</v>
      </c>
      <c r="C449" s="76">
        <v>3</v>
      </c>
      <c r="D449" s="483"/>
      <c r="E449" s="315"/>
      <c r="F449" s="76" t="s">
        <v>17</v>
      </c>
      <c r="G449" s="81">
        <v>2</v>
      </c>
      <c r="H449" s="79">
        <v>17</v>
      </c>
      <c r="I449" s="373"/>
    </row>
    <row r="450" spans="1:9" ht="15">
      <c r="A450" s="374">
        <v>358</v>
      </c>
      <c r="B450" s="381" t="s">
        <v>470</v>
      </c>
      <c r="C450" s="334">
        <v>3</v>
      </c>
      <c r="D450" s="483"/>
      <c r="E450" s="315"/>
      <c r="F450" s="76" t="s">
        <v>17</v>
      </c>
      <c r="G450" s="81">
        <v>2</v>
      </c>
      <c r="H450" s="79">
        <v>17</v>
      </c>
      <c r="I450" s="373"/>
    </row>
    <row r="451" spans="1:9" ht="15">
      <c r="A451" s="374">
        <v>359</v>
      </c>
      <c r="B451" s="333" t="s">
        <v>480</v>
      </c>
      <c r="C451" s="334">
        <v>3</v>
      </c>
      <c r="D451" s="483"/>
      <c r="E451" s="315"/>
      <c r="F451" s="76" t="s">
        <v>17</v>
      </c>
      <c r="G451" s="81">
        <v>2</v>
      </c>
      <c r="H451" s="79">
        <v>17</v>
      </c>
      <c r="I451" s="373"/>
    </row>
    <row r="452" spans="1:9" ht="15">
      <c r="A452" s="374">
        <v>360</v>
      </c>
      <c r="B452" s="72" t="s">
        <v>481</v>
      </c>
      <c r="C452" s="331">
        <v>3</v>
      </c>
      <c r="D452" s="483">
        <v>1</v>
      </c>
      <c r="E452" s="315"/>
      <c r="F452" s="76" t="s">
        <v>17</v>
      </c>
      <c r="G452" s="81">
        <v>2</v>
      </c>
      <c r="H452" s="79">
        <v>17</v>
      </c>
      <c r="I452" s="373"/>
    </row>
    <row r="453" spans="1:9" ht="15">
      <c r="A453" s="374"/>
      <c r="B453" s="74" t="s">
        <v>619</v>
      </c>
      <c r="C453" s="76">
        <v>1</v>
      </c>
      <c r="D453" s="493"/>
      <c r="E453" s="315"/>
      <c r="F453" s="76" t="s">
        <v>17</v>
      </c>
      <c r="G453" s="81">
        <v>2</v>
      </c>
      <c r="H453" s="79">
        <v>17</v>
      </c>
      <c r="I453" s="373"/>
    </row>
    <row r="454" spans="1:9" ht="15">
      <c r="A454" s="374"/>
      <c r="B454" s="344"/>
      <c r="C454" s="345">
        <f>SUM(C447:C453)</f>
        <v>19</v>
      </c>
      <c r="D454" s="495"/>
      <c r="E454" s="445"/>
      <c r="F454" s="76" t="s">
        <v>17</v>
      </c>
      <c r="G454" s="81">
        <v>2</v>
      </c>
      <c r="H454" s="79">
        <v>17</v>
      </c>
      <c r="I454" s="379"/>
    </row>
    <row r="455" spans="1:9" s="385" customFormat="1" ht="30">
      <c r="A455" s="374">
        <v>361</v>
      </c>
      <c r="B455" s="439" t="s">
        <v>482</v>
      </c>
      <c r="C455" s="313">
        <v>3</v>
      </c>
      <c r="D455" s="497"/>
      <c r="E455" s="451"/>
      <c r="F455" s="313" t="s">
        <v>16</v>
      </c>
      <c r="G455" s="81">
        <v>2</v>
      </c>
      <c r="H455" s="79">
        <v>17</v>
      </c>
      <c r="I455" s="384"/>
    </row>
    <row r="456" spans="1:9" ht="15">
      <c r="A456" s="374">
        <v>362</v>
      </c>
      <c r="B456" s="439" t="s">
        <v>385</v>
      </c>
      <c r="C456" s="313">
        <v>3</v>
      </c>
      <c r="D456" s="497"/>
      <c r="E456" s="315"/>
      <c r="F456" s="313" t="s">
        <v>16</v>
      </c>
      <c r="G456" s="81">
        <v>2</v>
      </c>
      <c r="H456" s="79">
        <v>17</v>
      </c>
      <c r="I456" s="373"/>
    </row>
    <row r="457" spans="1:9" ht="15">
      <c r="A457" s="374">
        <v>363</v>
      </c>
      <c r="B457" s="439" t="s">
        <v>483</v>
      </c>
      <c r="C457" s="313">
        <v>3</v>
      </c>
      <c r="D457" s="497"/>
      <c r="E457" s="141"/>
      <c r="F457" s="313" t="s">
        <v>16</v>
      </c>
      <c r="G457" s="81">
        <v>2</v>
      </c>
      <c r="H457" s="79">
        <v>17</v>
      </c>
      <c r="I457" s="373"/>
    </row>
    <row r="458" spans="1:9" ht="15">
      <c r="A458" s="374">
        <v>364</v>
      </c>
      <c r="B458" s="452" t="s">
        <v>458</v>
      </c>
      <c r="C458" s="313">
        <v>2</v>
      </c>
      <c r="D458" s="497"/>
      <c r="E458" s="141"/>
      <c r="F458" s="313" t="s">
        <v>16</v>
      </c>
      <c r="G458" s="81">
        <v>2</v>
      </c>
      <c r="H458" s="79">
        <v>17</v>
      </c>
      <c r="I458" s="373"/>
    </row>
    <row r="459" spans="1:9" ht="15">
      <c r="A459" s="374">
        <v>365</v>
      </c>
      <c r="B459" s="439" t="s">
        <v>484</v>
      </c>
      <c r="C459" s="442">
        <v>3</v>
      </c>
      <c r="D459" s="497"/>
      <c r="E459" s="141"/>
      <c r="F459" s="313" t="s">
        <v>16</v>
      </c>
      <c r="G459" s="81">
        <v>2</v>
      </c>
      <c r="H459" s="79">
        <v>17</v>
      </c>
      <c r="I459" s="373"/>
    </row>
    <row r="460" spans="1:9" ht="15">
      <c r="A460" s="374">
        <v>366</v>
      </c>
      <c r="B460" s="439" t="s">
        <v>485</v>
      </c>
      <c r="C460" s="442">
        <v>3</v>
      </c>
      <c r="D460" s="497"/>
      <c r="E460" s="81"/>
      <c r="F460" s="313" t="s">
        <v>16</v>
      </c>
      <c r="G460" s="81">
        <v>2</v>
      </c>
      <c r="H460" s="79">
        <v>17</v>
      </c>
      <c r="I460" s="373"/>
    </row>
    <row r="461" spans="1:9" ht="15">
      <c r="A461" s="374"/>
      <c r="B461" s="74" t="s">
        <v>619</v>
      </c>
      <c r="C461" s="76">
        <v>1</v>
      </c>
      <c r="D461" s="497"/>
      <c r="E461" s="81"/>
      <c r="F461" s="313" t="s">
        <v>16</v>
      </c>
      <c r="G461" s="81">
        <v>2</v>
      </c>
      <c r="H461" s="79">
        <v>17</v>
      </c>
      <c r="I461" s="373"/>
    </row>
    <row r="462" spans="1:9" ht="15">
      <c r="A462" s="374"/>
      <c r="B462" s="379"/>
      <c r="C462" s="453">
        <f>SUM(C455:C461)</f>
        <v>18</v>
      </c>
      <c r="D462" s="505"/>
      <c r="E462" s="339"/>
      <c r="F462" s="313" t="s">
        <v>16</v>
      </c>
      <c r="G462" s="81">
        <v>2</v>
      </c>
      <c r="H462" s="79">
        <v>17</v>
      </c>
      <c r="I462" s="379"/>
    </row>
    <row r="463" spans="1:9" s="385" customFormat="1" ht="15">
      <c r="A463" s="374">
        <v>367</v>
      </c>
      <c r="B463" s="72" t="s">
        <v>486</v>
      </c>
      <c r="C463" s="78">
        <v>3</v>
      </c>
      <c r="D463" s="483"/>
      <c r="E463" s="187"/>
      <c r="F463" s="76" t="s">
        <v>13</v>
      </c>
      <c r="G463" s="81">
        <v>2</v>
      </c>
      <c r="H463" s="79">
        <v>17</v>
      </c>
      <c r="I463" s="384"/>
    </row>
    <row r="464" spans="1:9" ht="15">
      <c r="A464" s="374">
        <v>368</v>
      </c>
      <c r="B464" s="72" t="s">
        <v>385</v>
      </c>
      <c r="C464" s="78">
        <v>3</v>
      </c>
      <c r="D464" s="483"/>
      <c r="E464" s="81"/>
      <c r="F464" s="76" t="s">
        <v>13</v>
      </c>
      <c r="G464" s="81">
        <v>2</v>
      </c>
      <c r="H464" s="79">
        <v>17</v>
      </c>
      <c r="I464" s="373"/>
    </row>
    <row r="465" spans="1:9" ht="15">
      <c r="A465" s="374">
        <v>369</v>
      </c>
      <c r="B465" s="72" t="s">
        <v>479</v>
      </c>
      <c r="C465" s="79">
        <v>3</v>
      </c>
      <c r="D465" s="500"/>
      <c r="E465" s="81"/>
      <c r="F465" s="76" t="s">
        <v>13</v>
      </c>
      <c r="G465" s="81">
        <v>2</v>
      </c>
      <c r="H465" s="79">
        <v>17</v>
      </c>
      <c r="I465" s="373"/>
    </row>
    <row r="466" spans="1:9" ht="15">
      <c r="A466" s="374">
        <v>370</v>
      </c>
      <c r="B466" s="72" t="s">
        <v>487</v>
      </c>
      <c r="C466" s="79">
        <v>3</v>
      </c>
      <c r="D466" s="500"/>
      <c r="E466" s="81"/>
      <c r="F466" s="76" t="s">
        <v>13</v>
      </c>
      <c r="G466" s="81">
        <v>2</v>
      </c>
      <c r="H466" s="79">
        <v>17</v>
      </c>
      <c r="I466" s="373"/>
    </row>
    <row r="467" spans="1:9" ht="15">
      <c r="A467" s="374">
        <v>371</v>
      </c>
      <c r="B467" s="72" t="s">
        <v>111</v>
      </c>
      <c r="C467" s="79">
        <v>3</v>
      </c>
      <c r="D467" s="500">
        <v>0.5</v>
      </c>
      <c r="E467" s="81"/>
      <c r="F467" s="76" t="s">
        <v>13</v>
      </c>
      <c r="G467" s="81">
        <v>2</v>
      </c>
      <c r="H467" s="79">
        <v>17</v>
      </c>
      <c r="I467" s="373"/>
    </row>
    <row r="468" spans="1:44" s="454" customFormat="1" ht="15">
      <c r="A468" s="374">
        <v>372</v>
      </c>
      <c r="B468" s="72" t="s">
        <v>481</v>
      </c>
      <c r="C468" s="79">
        <v>3</v>
      </c>
      <c r="D468" s="500">
        <v>1</v>
      </c>
      <c r="E468" s="81"/>
      <c r="F468" s="76" t="s">
        <v>13</v>
      </c>
      <c r="G468" s="81">
        <v>2</v>
      </c>
      <c r="H468" s="79">
        <v>17</v>
      </c>
      <c r="I468" s="373"/>
      <c r="J468" s="430"/>
      <c r="K468" s="430"/>
      <c r="L468" s="430"/>
      <c r="M468" s="430"/>
      <c r="N468" s="430"/>
      <c r="O468" s="430"/>
      <c r="P468" s="430"/>
      <c r="Q468" s="430"/>
      <c r="R468" s="430"/>
      <c r="S468" s="430"/>
      <c r="T468" s="430"/>
      <c r="U468" s="430"/>
      <c r="V468" s="430"/>
      <c r="W468" s="430"/>
      <c r="X468" s="430"/>
      <c r="Y468" s="430"/>
      <c r="Z468" s="430"/>
      <c r="AA468" s="430"/>
      <c r="AB468" s="430"/>
      <c r="AC468" s="430"/>
      <c r="AD468" s="430"/>
      <c r="AE468" s="430"/>
      <c r="AF468" s="430"/>
      <c r="AG468" s="430"/>
      <c r="AH468" s="430"/>
      <c r="AI468" s="430"/>
      <c r="AJ468" s="430"/>
      <c r="AK468" s="430"/>
      <c r="AL468" s="430"/>
      <c r="AM468" s="430"/>
      <c r="AN468" s="430"/>
      <c r="AO468" s="430"/>
      <c r="AP468" s="430"/>
      <c r="AQ468" s="430"/>
      <c r="AR468" s="430"/>
    </row>
    <row r="469" spans="1:44" s="454" customFormat="1" ht="15">
      <c r="A469" s="374"/>
      <c r="B469" s="74" t="s">
        <v>619</v>
      </c>
      <c r="C469" s="76">
        <v>1</v>
      </c>
      <c r="D469" s="500"/>
      <c r="E469" s="81"/>
      <c r="F469" s="76" t="s">
        <v>13</v>
      </c>
      <c r="G469" s="81">
        <v>2</v>
      </c>
      <c r="H469" s="79">
        <v>17</v>
      </c>
      <c r="I469" s="373"/>
      <c r="J469" s="430"/>
      <c r="K469" s="430"/>
      <c r="L469" s="430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  <c r="AA469" s="430"/>
      <c r="AB469" s="430"/>
      <c r="AC469" s="430"/>
      <c r="AD469" s="430"/>
      <c r="AE469" s="430"/>
      <c r="AF469" s="430"/>
      <c r="AG469" s="430"/>
      <c r="AH469" s="430"/>
      <c r="AI469" s="430"/>
      <c r="AJ469" s="430"/>
      <c r="AK469" s="430"/>
      <c r="AL469" s="430"/>
      <c r="AM469" s="430"/>
      <c r="AN469" s="430"/>
      <c r="AO469" s="430"/>
      <c r="AP469" s="430"/>
      <c r="AQ469" s="430"/>
      <c r="AR469" s="430"/>
    </row>
    <row r="470" spans="1:9" ht="15">
      <c r="A470" s="374"/>
      <c r="B470" s="379"/>
      <c r="C470" s="455">
        <f>SUM(C463:C469)</f>
        <v>19</v>
      </c>
      <c r="D470" s="505"/>
      <c r="E470" s="339"/>
      <c r="F470" s="76" t="s">
        <v>13</v>
      </c>
      <c r="G470" s="81">
        <v>2</v>
      </c>
      <c r="H470" s="79">
        <v>17</v>
      </c>
      <c r="I470" s="379"/>
    </row>
    <row r="471" spans="1:9" ht="15">
      <c r="A471" s="374">
        <v>373</v>
      </c>
      <c r="B471" s="324" t="s">
        <v>385</v>
      </c>
      <c r="C471" s="325">
        <v>3</v>
      </c>
      <c r="D471" s="481"/>
      <c r="E471" s="81"/>
      <c r="F471" s="325" t="s">
        <v>18</v>
      </c>
      <c r="G471" s="81">
        <v>2</v>
      </c>
      <c r="H471" s="79">
        <v>17</v>
      </c>
      <c r="I471" s="373"/>
    </row>
    <row r="472" spans="1:9" s="385" customFormat="1" ht="30">
      <c r="A472" s="374">
        <v>374</v>
      </c>
      <c r="B472" s="72" t="s">
        <v>488</v>
      </c>
      <c r="C472" s="325">
        <v>3</v>
      </c>
      <c r="D472" s="481"/>
      <c r="E472" s="187"/>
      <c r="F472" s="325" t="s">
        <v>18</v>
      </c>
      <c r="G472" s="81">
        <v>2</v>
      </c>
      <c r="H472" s="79">
        <v>17</v>
      </c>
      <c r="I472" s="384"/>
    </row>
    <row r="473" spans="1:9" ht="15">
      <c r="A473" s="374">
        <v>375</v>
      </c>
      <c r="B473" s="72" t="s">
        <v>489</v>
      </c>
      <c r="C473" s="325">
        <v>3</v>
      </c>
      <c r="D473" s="481">
        <v>1</v>
      </c>
      <c r="E473" s="81"/>
      <c r="F473" s="325" t="s">
        <v>18</v>
      </c>
      <c r="G473" s="81">
        <v>2</v>
      </c>
      <c r="H473" s="79">
        <v>17</v>
      </c>
      <c r="I473" s="373"/>
    </row>
    <row r="474" spans="1:9" ht="15">
      <c r="A474" s="374">
        <v>376</v>
      </c>
      <c r="B474" s="72" t="s">
        <v>490</v>
      </c>
      <c r="C474" s="325">
        <v>2</v>
      </c>
      <c r="D474" s="481"/>
      <c r="E474" s="141"/>
      <c r="F474" s="325" t="s">
        <v>18</v>
      </c>
      <c r="G474" s="81">
        <v>2</v>
      </c>
      <c r="H474" s="79">
        <v>17</v>
      </c>
      <c r="I474" s="373"/>
    </row>
    <row r="475" spans="1:9" ht="15">
      <c r="A475" s="374">
        <v>377</v>
      </c>
      <c r="B475" s="72" t="s">
        <v>491</v>
      </c>
      <c r="C475" s="325">
        <v>2</v>
      </c>
      <c r="D475" s="481"/>
      <c r="E475" s="141"/>
      <c r="F475" s="325" t="s">
        <v>18</v>
      </c>
      <c r="G475" s="81">
        <v>2</v>
      </c>
      <c r="H475" s="79">
        <v>17</v>
      </c>
      <c r="I475" s="373"/>
    </row>
    <row r="476" spans="1:9" ht="15">
      <c r="A476" s="374">
        <v>378</v>
      </c>
      <c r="B476" s="72" t="s">
        <v>492</v>
      </c>
      <c r="C476" s="325">
        <v>2</v>
      </c>
      <c r="D476" s="481">
        <v>1</v>
      </c>
      <c r="E476" s="141"/>
      <c r="F476" s="325" t="s">
        <v>18</v>
      </c>
      <c r="G476" s="81">
        <v>2</v>
      </c>
      <c r="H476" s="79">
        <v>17</v>
      </c>
      <c r="I476" s="373"/>
    </row>
    <row r="477" spans="1:9" ht="15">
      <c r="A477" s="374">
        <v>379</v>
      </c>
      <c r="B477" s="191" t="s">
        <v>493</v>
      </c>
      <c r="C477" s="187">
        <v>2</v>
      </c>
      <c r="D477" s="506"/>
      <c r="E477" s="187"/>
      <c r="F477" s="187" t="s">
        <v>18</v>
      </c>
      <c r="G477" s="81">
        <v>2</v>
      </c>
      <c r="H477" s="187">
        <v>17</v>
      </c>
      <c r="I477" s="384"/>
    </row>
    <row r="478" spans="1:9" ht="15">
      <c r="A478" s="374"/>
      <c r="B478" s="74" t="s">
        <v>619</v>
      </c>
      <c r="C478" s="76">
        <v>1</v>
      </c>
      <c r="D478" s="506"/>
      <c r="E478" s="187"/>
      <c r="F478" s="187" t="s">
        <v>18</v>
      </c>
      <c r="G478" s="81">
        <v>2</v>
      </c>
      <c r="H478" s="187">
        <v>17</v>
      </c>
      <c r="I478" s="384"/>
    </row>
    <row r="479" spans="1:9" ht="15">
      <c r="A479" s="374"/>
      <c r="B479" s="379"/>
      <c r="C479" s="453">
        <f>SUM(C471:C478)</f>
        <v>18</v>
      </c>
      <c r="D479" s="505"/>
      <c r="E479" s="346"/>
      <c r="F479" s="187" t="s">
        <v>18</v>
      </c>
      <c r="G479" s="81">
        <v>2</v>
      </c>
      <c r="H479" s="339">
        <v>17</v>
      </c>
      <c r="I479" s="379"/>
    </row>
    <row r="480" spans="1:9" s="385" customFormat="1" ht="15">
      <c r="A480" s="374">
        <v>380</v>
      </c>
      <c r="B480" s="74" t="s">
        <v>385</v>
      </c>
      <c r="C480" s="327">
        <v>3</v>
      </c>
      <c r="D480" s="497"/>
      <c r="E480" s="187"/>
      <c r="F480" s="327" t="s">
        <v>455</v>
      </c>
      <c r="G480" s="81">
        <v>2</v>
      </c>
      <c r="H480" s="79">
        <v>17</v>
      </c>
      <c r="I480" s="384"/>
    </row>
    <row r="481" spans="1:9" ht="15">
      <c r="A481" s="374">
        <v>381</v>
      </c>
      <c r="B481" s="74" t="s">
        <v>494</v>
      </c>
      <c r="C481" s="327">
        <v>3</v>
      </c>
      <c r="D481" s="497"/>
      <c r="E481" s="141"/>
      <c r="F481" s="327" t="s">
        <v>455</v>
      </c>
      <c r="G481" s="81">
        <v>2</v>
      </c>
      <c r="H481" s="79">
        <v>17</v>
      </c>
      <c r="I481" s="373"/>
    </row>
    <row r="482" spans="1:9" ht="15">
      <c r="A482" s="374">
        <v>382</v>
      </c>
      <c r="B482" s="74" t="s">
        <v>389</v>
      </c>
      <c r="C482" s="327">
        <v>2</v>
      </c>
      <c r="D482" s="497"/>
      <c r="E482" s="81"/>
      <c r="F482" s="327" t="s">
        <v>455</v>
      </c>
      <c r="G482" s="81">
        <v>2</v>
      </c>
      <c r="H482" s="79">
        <v>17</v>
      </c>
      <c r="I482" s="373"/>
    </row>
    <row r="483" spans="1:9" ht="15">
      <c r="A483" s="374">
        <v>385</v>
      </c>
      <c r="B483" s="355" t="s">
        <v>495</v>
      </c>
      <c r="C483" s="257">
        <v>2</v>
      </c>
      <c r="D483" s="488"/>
      <c r="E483" s="81"/>
      <c r="F483" s="327" t="s">
        <v>455</v>
      </c>
      <c r="G483" s="81">
        <v>2</v>
      </c>
      <c r="H483" s="79">
        <v>17</v>
      </c>
      <c r="I483" s="373"/>
    </row>
    <row r="484" spans="1:9" ht="15">
      <c r="A484" s="374">
        <v>386</v>
      </c>
      <c r="B484" s="74" t="s">
        <v>496</v>
      </c>
      <c r="C484" s="328">
        <v>2</v>
      </c>
      <c r="D484" s="497"/>
      <c r="E484" s="81"/>
      <c r="F484" s="327" t="s">
        <v>455</v>
      </c>
      <c r="G484" s="81">
        <v>2</v>
      </c>
      <c r="H484" s="79">
        <v>17</v>
      </c>
      <c r="I484" s="373"/>
    </row>
    <row r="485" spans="1:9" ht="15">
      <c r="A485" s="374">
        <v>387</v>
      </c>
      <c r="B485" s="74" t="s">
        <v>497</v>
      </c>
      <c r="C485" s="328">
        <v>2</v>
      </c>
      <c r="D485" s="497"/>
      <c r="E485" s="81"/>
      <c r="F485" s="327" t="s">
        <v>455</v>
      </c>
      <c r="G485" s="81">
        <v>2</v>
      </c>
      <c r="H485" s="79">
        <v>17</v>
      </c>
      <c r="I485" s="373"/>
    </row>
    <row r="486" spans="1:9" s="457" customFormat="1" ht="15">
      <c r="A486" s="374">
        <v>388</v>
      </c>
      <c r="B486" s="74" t="s">
        <v>498</v>
      </c>
      <c r="C486" s="336">
        <v>2</v>
      </c>
      <c r="D486" s="497">
        <v>1</v>
      </c>
      <c r="E486" s="189"/>
      <c r="F486" s="327" t="s">
        <v>455</v>
      </c>
      <c r="G486" s="81">
        <v>2</v>
      </c>
      <c r="H486" s="79">
        <v>17</v>
      </c>
      <c r="I486" s="456"/>
    </row>
    <row r="487" spans="1:9" s="457" customFormat="1" ht="15">
      <c r="A487" s="374"/>
      <c r="B487" s="74" t="s">
        <v>619</v>
      </c>
      <c r="C487" s="76">
        <v>1</v>
      </c>
      <c r="D487" s="497"/>
      <c r="E487" s="189"/>
      <c r="F487" s="327" t="s">
        <v>455</v>
      </c>
      <c r="G487" s="81">
        <v>2</v>
      </c>
      <c r="H487" s="79">
        <v>17</v>
      </c>
      <c r="I487" s="456"/>
    </row>
    <row r="488" spans="1:9" ht="15">
      <c r="A488" s="374"/>
      <c r="B488" s="379"/>
      <c r="C488" s="455">
        <f>SUM(C480:C487)</f>
        <v>17</v>
      </c>
      <c r="D488" s="505"/>
      <c r="E488" s="339"/>
      <c r="F488" s="327" t="s">
        <v>455</v>
      </c>
      <c r="G488" s="81">
        <v>2</v>
      </c>
      <c r="H488" s="339">
        <v>17</v>
      </c>
      <c r="I488" s="379"/>
    </row>
    <row r="489" spans="1:9" ht="15">
      <c r="A489" s="374">
        <v>389</v>
      </c>
      <c r="B489" s="330" t="s">
        <v>385</v>
      </c>
      <c r="C489" s="331">
        <v>3</v>
      </c>
      <c r="D489" s="483"/>
      <c r="E489" s="81"/>
      <c r="F489" s="76" t="s">
        <v>20</v>
      </c>
      <c r="G489" s="81">
        <v>2</v>
      </c>
      <c r="H489" s="79">
        <v>17</v>
      </c>
      <c r="I489" s="373"/>
    </row>
    <row r="490" spans="1:9" ht="15">
      <c r="A490" s="374">
        <v>390</v>
      </c>
      <c r="B490" s="332" t="s">
        <v>389</v>
      </c>
      <c r="C490" s="331">
        <v>2</v>
      </c>
      <c r="D490" s="483"/>
      <c r="E490" s="81"/>
      <c r="F490" s="76" t="s">
        <v>20</v>
      </c>
      <c r="G490" s="81">
        <v>2</v>
      </c>
      <c r="H490" s="79">
        <v>17</v>
      </c>
      <c r="I490" s="373"/>
    </row>
    <row r="491" spans="1:9" ht="15">
      <c r="A491" s="374">
        <v>391</v>
      </c>
      <c r="B491" s="72" t="s">
        <v>499</v>
      </c>
      <c r="C491" s="331">
        <v>3</v>
      </c>
      <c r="D491" s="483">
        <v>2</v>
      </c>
      <c r="E491" s="81"/>
      <c r="F491" s="76" t="s">
        <v>20</v>
      </c>
      <c r="G491" s="81">
        <v>2</v>
      </c>
      <c r="H491" s="79">
        <v>17</v>
      </c>
      <c r="I491" s="373"/>
    </row>
    <row r="492" spans="1:9" ht="15">
      <c r="A492" s="374">
        <v>392</v>
      </c>
      <c r="B492" s="330" t="s">
        <v>491</v>
      </c>
      <c r="C492" s="331">
        <v>2</v>
      </c>
      <c r="D492" s="483"/>
      <c r="E492" s="81"/>
      <c r="F492" s="76" t="s">
        <v>20</v>
      </c>
      <c r="G492" s="81">
        <v>2</v>
      </c>
      <c r="H492" s="79">
        <v>17</v>
      </c>
      <c r="I492" s="373"/>
    </row>
    <row r="493" spans="1:9" ht="15">
      <c r="A493" s="374">
        <v>393</v>
      </c>
      <c r="B493" s="330" t="s">
        <v>500</v>
      </c>
      <c r="C493" s="331">
        <v>3</v>
      </c>
      <c r="D493" s="483">
        <v>2</v>
      </c>
      <c r="E493" s="81"/>
      <c r="F493" s="76" t="s">
        <v>20</v>
      </c>
      <c r="G493" s="81">
        <v>2</v>
      </c>
      <c r="H493" s="79">
        <v>17</v>
      </c>
      <c r="I493" s="373"/>
    </row>
    <row r="494" spans="1:9" ht="15">
      <c r="A494" s="374">
        <v>394</v>
      </c>
      <c r="B494" s="330" t="s">
        <v>501</v>
      </c>
      <c r="C494" s="331">
        <v>2</v>
      </c>
      <c r="D494" s="483">
        <v>1</v>
      </c>
      <c r="E494" s="81"/>
      <c r="F494" s="76" t="s">
        <v>20</v>
      </c>
      <c r="G494" s="81">
        <v>2</v>
      </c>
      <c r="H494" s="79">
        <v>17</v>
      </c>
      <c r="I494" s="373"/>
    </row>
    <row r="495" spans="1:9" ht="15">
      <c r="A495" s="374"/>
      <c r="B495" s="74" t="s">
        <v>619</v>
      </c>
      <c r="C495" s="76">
        <v>1</v>
      </c>
      <c r="D495" s="483"/>
      <c r="E495" s="81"/>
      <c r="F495" s="76" t="s">
        <v>20</v>
      </c>
      <c r="G495" s="81">
        <v>2</v>
      </c>
      <c r="H495" s="79">
        <v>17</v>
      </c>
      <c r="I495" s="373"/>
    </row>
    <row r="496" spans="1:9" s="385" customFormat="1" ht="12.75" customHeight="1">
      <c r="A496" s="374"/>
      <c r="B496" s="379"/>
      <c r="C496" s="453">
        <f>SUM(C489:C495)</f>
        <v>16</v>
      </c>
      <c r="D496" s="505"/>
      <c r="E496" s="353"/>
      <c r="F496" s="76" t="s">
        <v>20</v>
      </c>
      <c r="G496" s="81">
        <v>2</v>
      </c>
      <c r="H496" s="339">
        <v>17</v>
      </c>
      <c r="I496" s="450"/>
    </row>
    <row r="497" spans="1:9" ht="15">
      <c r="A497" s="374">
        <v>395</v>
      </c>
      <c r="B497" s="337" t="s">
        <v>502</v>
      </c>
      <c r="C497" s="81">
        <v>3</v>
      </c>
      <c r="D497" s="465"/>
      <c r="E497" s="81"/>
      <c r="F497" s="81" t="s">
        <v>19</v>
      </c>
      <c r="G497" s="81">
        <v>2</v>
      </c>
      <c r="H497" s="79">
        <v>17</v>
      </c>
      <c r="I497" s="373" t="s">
        <v>608</v>
      </c>
    </row>
    <row r="498" spans="1:9" ht="15">
      <c r="A498" s="374">
        <v>396</v>
      </c>
      <c r="B498" s="80" t="s">
        <v>503</v>
      </c>
      <c r="C498" s="81">
        <v>4</v>
      </c>
      <c r="D498" s="465"/>
      <c r="E498" s="81"/>
      <c r="F498" s="81" t="s">
        <v>19</v>
      </c>
      <c r="G498" s="81">
        <v>2</v>
      </c>
      <c r="H498" s="79">
        <v>17</v>
      </c>
      <c r="I498" s="373" t="s">
        <v>608</v>
      </c>
    </row>
    <row r="499" spans="1:9" ht="15">
      <c r="A499" s="374">
        <v>397</v>
      </c>
      <c r="B499" s="80" t="s">
        <v>385</v>
      </c>
      <c r="C499" s="81">
        <v>3</v>
      </c>
      <c r="D499" s="465"/>
      <c r="E499" s="81"/>
      <c r="F499" s="81" t="s">
        <v>19</v>
      </c>
      <c r="G499" s="81">
        <v>2</v>
      </c>
      <c r="H499" s="79">
        <v>17</v>
      </c>
      <c r="I499" s="373" t="s">
        <v>608</v>
      </c>
    </row>
    <row r="500" spans="1:9" ht="15">
      <c r="A500" s="374">
        <v>398</v>
      </c>
      <c r="B500" s="82" t="s">
        <v>504</v>
      </c>
      <c r="C500" s="81">
        <v>3</v>
      </c>
      <c r="D500" s="465"/>
      <c r="E500" s="81"/>
      <c r="F500" s="81" t="s">
        <v>19</v>
      </c>
      <c r="G500" s="81">
        <v>2</v>
      </c>
      <c r="H500" s="79">
        <v>17</v>
      </c>
      <c r="I500" s="373" t="s">
        <v>608</v>
      </c>
    </row>
    <row r="501" spans="1:9" ht="15">
      <c r="A501" s="374">
        <v>399</v>
      </c>
      <c r="B501" s="338" t="s">
        <v>505</v>
      </c>
      <c r="C501" s="81">
        <v>3</v>
      </c>
      <c r="D501" s="465"/>
      <c r="E501" s="81"/>
      <c r="F501" s="81" t="s">
        <v>19</v>
      </c>
      <c r="G501" s="81">
        <v>2</v>
      </c>
      <c r="H501" s="79">
        <v>17</v>
      </c>
      <c r="I501" s="373" t="s">
        <v>608</v>
      </c>
    </row>
    <row r="502" spans="1:9" ht="15">
      <c r="A502" s="374"/>
      <c r="B502" s="74" t="s">
        <v>581</v>
      </c>
      <c r="C502" s="76">
        <v>1</v>
      </c>
      <c r="D502" s="465"/>
      <c r="E502" s="81"/>
      <c r="F502" s="81" t="s">
        <v>19</v>
      </c>
      <c r="G502" s="81">
        <v>2</v>
      </c>
      <c r="H502" s="79">
        <v>17</v>
      </c>
      <c r="I502" s="373" t="s">
        <v>608</v>
      </c>
    </row>
    <row r="503" spans="1:9" ht="13.5" customHeight="1">
      <c r="A503" s="374"/>
      <c r="B503" s="379"/>
      <c r="C503" s="453">
        <f>SUM(C497:C502)</f>
        <v>17</v>
      </c>
      <c r="D503" s="505"/>
      <c r="E503" s="339"/>
      <c r="F503" s="81" t="s">
        <v>19</v>
      </c>
      <c r="G503" s="81">
        <v>2</v>
      </c>
      <c r="H503" s="79">
        <v>17</v>
      </c>
      <c r="I503" s="379"/>
    </row>
    <row r="504" spans="1:9" ht="15">
      <c r="A504" s="374">
        <v>400</v>
      </c>
      <c r="B504" s="72" t="s">
        <v>506</v>
      </c>
      <c r="C504" s="78">
        <v>3</v>
      </c>
      <c r="D504" s="483"/>
      <c r="E504" s="81"/>
      <c r="F504" s="76" t="s">
        <v>24</v>
      </c>
      <c r="G504" s="81">
        <v>2</v>
      </c>
      <c r="H504" s="79">
        <v>17</v>
      </c>
      <c r="I504" s="373" t="s">
        <v>607</v>
      </c>
    </row>
    <row r="505" spans="1:9" s="385" customFormat="1" ht="15">
      <c r="A505" s="374">
        <v>401</v>
      </c>
      <c r="B505" s="72" t="s">
        <v>503</v>
      </c>
      <c r="C505" s="78">
        <v>4</v>
      </c>
      <c r="D505" s="483"/>
      <c r="E505" s="187"/>
      <c r="F505" s="76" t="s">
        <v>24</v>
      </c>
      <c r="G505" s="81">
        <v>2</v>
      </c>
      <c r="H505" s="79">
        <v>17</v>
      </c>
      <c r="I505" s="373" t="s">
        <v>607</v>
      </c>
    </row>
    <row r="506" spans="1:9" ht="15">
      <c r="A506" s="374">
        <v>402</v>
      </c>
      <c r="B506" s="72" t="s">
        <v>385</v>
      </c>
      <c r="C506" s="78">
        <v>3</v>
      </c>
      <c r="D506" s="483"/>
      <c r="E506" s="81"/>
      <c r="F506" s="76" t="s">
        <v>24</v>
      </c>
      <c r="G506" s="81">
        <v>2</v>
      </c>
      <c r="H506" s="79">
        <v>17</v>
      </c>
      <c r="I506" s="373" t="s">
        <v>607</v>
      </c>
    </row>
    <row r="507" spans="1:9" ht="15">
      <c r="A507" s="374">
        <v>403</v>
      </c>
      <c r="B507" s="72" t="s">
        <v>507</v>
      </c>
      <c r="C507" s="76">
        <v>3</v>
      </c>
      <c r="D507" s="483"/>
      <c r="E507" s="81"/>
      <c r="F507" s="76" t="s">
        <v>24</v>
      </c>
      <c r="G507" s="81">
        <v>2</v>
      </c>
      <c r="H507" s="79">
        <v>17</v>
      </c>
      <c r="I507" s="373" t="s">
        <v>607</v>
      </c>
    </row>
    <row r="508" spans="1:9" ht="15">
      <c r="A508" s="374">
        <v>404</v>
      </c>
      <c r="B508" s="72" t="s">
        <v>508</v>
      </c>
      <c r="C508" s="76">
        <v>3</v>
      </c>
      <c r="D508" s="483"/>
      <c r="E508" s="81"/>
      <c r="F508" s="76" t="s">
        <v>24</v>
      </c>
      <c r="G508" s="81">
        <v>2</v>
      </c>
      <c r="H508" s="79">
        <v>17</v>
      </c>
      <c r="I508" s="373" t="s">
        <v>607</v>
      </c>
    </row>
    <row r="509" spans="1:9" ht="15">
      <c r="A509" s="374">
        <v>405</v>
      </c>
      <c r="B509" s="74" t="s">
        <v>581</v>
      </c>
      <c r="C509" s="76">
        <v>1</v>
      </c>
      <c r="D509" s="483"/>
      <c r="E509" s="81"/>
      <c r="F509" s="76" t="s">
        <v>24</v>
      </c>
      <c r="G509" s="81">
        <v>2</v>
      </c>
      <c r="H509" s="79">
        <v>17</v>
      </c>
      <c r="I509" s="373" t="s">
        <v>607</v>
      </c>
    </row>
    <row r="510" spans="1:9" ht="15">
      <c r="A510" s="374"/>
      <c r="B510" s="379"/>
      <c r="C510" s="455">
        <f>SUM(C504:C509)</f>
        <v>17</v>
      </c>
      <c r="D510" s="505"/>
      <c r="E510" s="339"/>
      <c r="F510" s="76" t="s">
        <v>24</v>
      </c>
      <c r="G510" s="81">
        <v>2</v>
      </c>
      <c r="H510" s="79">
        <v>17</v>
      </c>
      <c r="I510" s="379"/>
    </row>
    <row r="511" spans="1:9" ht="15">
      <c r="A511" s="536">
        <v>406</v>
      </c>
      <c r="B511" s="72" t="s">
        <v>579</v>
      </c>
      <c r="C511" s="76">
        <v>3</v>
      </c>
      <c r="D511" s="41"/>
      <c r="E511" s="41" t="s">
        <v>202</v>
      </c>
      <c r="F511" s="41" t="s">
        <v>279</v>
      </c>
      <c r="G511" s="41">
        <v>2</v>
      </c>
      <c r="H511" s="41">
        <v>17</v>
      </c>
      <c r="I511" s="79"/>
    </row>
    <row r="512" spans="1:9" ht="15">
      <c r="A512" s="536">
        <v>407</v>
      </c>
      <c r="B512" s="72" t="s">
        <v>580</v>
      </c>
      <c r="C512" s="76">
        <v>3</v>
      </c>
      <c r="D512" s="41"/>
      <c r="E512" s="41" t="s">
        <v>202</v>
      </c>
      <c r="F512" s="41" t="s">
        <v>279</v>
      </c>
      <c r="G512" s="41">
        <v>2</v>
      </c>
      <c r="H512" s="41">
        <v>17</v>
      </c>
      <c r="I512" s="41"/>
    </row>
    <row r="513" spans="1:9" ht="15">
      <c r="A513" s="536">
        <v>408</v>
      </c>
      <c r="B513" s="72" t="s">
        <v>578</v>
      </c>
      <c r="C513" s="78">
        <v>4</v>
      </c>
      <c r="D513" s="41"/>
      <c r="E513" s="41" t="s">
        <v>202</v>
      </c>
      <c r="F513" s="41" t="s">
        <v>279</v>
      </c>
      <c r="G513" s="41">
        <v>2</v>
      </c>
      <c r="H513" s="41">
        <v>17</v>
      </c>
      <c r="I513" s="535"/>
    </row>
    <row r="514" spans="1:9" ht="15">
      <c r="A514" s="536">
        <v>409</v>
      </c>
      <c r="B514" s="536" t="s">
        <v>385</v>
      </c>
      <c r="C514" s="540">
        <v>3</v>
      </c>
      <c r="D514" s="537"/>
      <c r="E514" s="536"/>
      <c r="F514" s="41" t="s">
        <v>279</v>
      </c>
      <c r="G514" s="41">
        <v>2</v>
      </c>
      <c r="H514" s="41">
        <v>17</v>
      </c>
      <c r="I514" s="373"/>
    </row>
    <row r="515" spans="1:9" ht="15">
      <c r="A515" s="536">
        <v>410</v>
      </c>
      <c r="B515" s="536" t="s">
        <v>482</v>
      </c>
      <c r="C515" s="540">
        <v>3</v>
      </c>
      <c r="D515" s="537"/>
      <c r="E515" s="536"/>
      <c r="F515" s="41" t="s">
        <v>279</v>
      </c>
      <c r="G515" s="41">
        <v>2</v>
      </c>
      <c r="H515" s="41">
        <v>17</v>
      </c>
      <c r="I515" s="373"/>
    </row>
    <row r="516" spans="1:9" ht="15">
      <c r="A516" s="536">
        <v>411</v>
      </c>
      <c r="B516" s="74" t="s">
        <v>581</v>
      </c>
      <c r="C516" s="76">
        <v>1</v>
      </c>
      <c r="D516" s="543"/>
      <c r="E516" s="542"/>
      <c r="F516" s="41" t="s">
        <v>279</v>
      </c>
      <c r="G516" s="41">
        <v>2</v>
      </c>
      <c r="H516" s="41">
        <v>17</v>
      </c>
      <c r="I516" s="544"/>
    </row>
    <row r="517" spans="1:9" ht="15">
      <c r="A517" s="538"/>
      <c r="B517" s="538"/>
      <c r="C517" s="541">
        <f>SUM(C511:C516)</f>
        <v>17</v>
      </c>
      <c r="D517" s="539"/>
      <c r="E517" s="538"/>
      <c r="F517" s="41" t="s">
        <v>279</v>
      </c>
      <c r="G517" s="41">
        <v>2</v>
      </c>
      <c r="H517" s="41">
        <v>17</v>
      </c>
      <c r="I517" s="538"/>
    </row>
  </sheetData>
  <sheetProtection/>
  <autoFilter ref="A1:I517"/>
  <conditionalFormatting sqref="B70 B74:B94">
    <cfRule type="containsText" priority="42" dxfId="94" operator="containsText" stopIfTrue="1" text="Học kì">
      <formula>NOT(ISERROR(SEARCH("Học kì",B70)))</formula>
    </cfRule>
  </conditionalFormatting>
  <conditionalFormatting sqref="B70 B74:B94">
    <cfRule type="cellIs" priority="41" dxfId="95" operator="equal" stopIfTrue="1">
      <formula>0</formula>
    </cfRule>
  </conditionalFormatting>
  <conditionalFormatting sqref="E466">
    <cfRule type="expression" priority="23" dxfId="96" stopIfTrue="1">
      <formula>NOT(ISERROR(SEARCH("Học kì",E466)))</formula>
    </cfRule>
  </conditionalFormatting>
  <conditionalFormatting sqref="E466">
    <cfRule type="cellIs" priority="22" dxfId="95" operator="equal" stopIfTrue="1">
      <formula>0</formula>
    </cfRule>
  </conditionalFormatting>
  <conditionalFormatting sqref="B38:E41">
    <cfRule type="expression" priority="19" dxfId="73">
      <formula>IF(MOD($E38,2)=1,TRUE,FALSE)</formula>
    </cfRule>
  </conditionalFormatting>
  <conditionalFormatting sqref="B151:E154">
    <cfRule type="expression" priority="18" dxfId="73">
      <formula>IF(MOD($E151,2)=1,TRUE,FALSE)</formula>
    </cfRule>
  </conditionalFormatting>
  <conditionalFormatting sqref="B210:B218 B220:B231">
    <cfRule type="containsText" priority="17" dxfId="94" operator="containsText" stopIfTrue="1" text="Học kì">
      <formula>NOT(ISERROR(SEARCH("Học kì",B210)))</formula>
    </cfRule>
  </conditionalFormatting>
  <conditionalFormatting sqref="B210:B215 B217:B218 B220 B222:B223 B227:B231">
    <cfRule type="cellIs" priority="16" dxfId="95" operator="equal" stopIfTrue="1">
      <formula>0</formula>
    </cfRule>
  </conditionalFormatting>
  <conditionalFormatting sqref="B317:B318">
    <cfRule type="containsText" priority="15" dxfId="94" operator="containsText" stopIfTrue="1" text="Học kì">
      <formula>NOT(ISERROR(SEARCH("Học kì",B317)))</formula>
    </cfRule>
  </conditionalFormatting>
  <conditionalFormatting sqref="B317:B318">
    <cfRule type="cellIs" priority="14" dxfId="95" operator="equal" stopIfTrue="1">
      <formula>0</formula>
    </cfRule>
  </conditionalFormatting>
  <conditionalFormatting sqref="B282:E282 E286 B284:E285 D283:E283">
    <cfRule type="expression" priority="13" dxfId="73">
      <formula>IF(MOD($E282,2)=1,TRUE,FALSE)</formula>
    </cfRule>
  </conditionalFormatting>
  <conditionalFormatting sqref="B292:E292 E293">
    <cfRule type="expression" priority="12" dxfId="73">
      <formula>IF(MOD($E292,2)=1,TRUE,FALSE)</formula>
    </cfRule>
  </conditionalFormatting>
  <conditionalFormatting sqref="B299:E299 E300">
    <cfRule type="expression" priority="11" dxfId="73">
      <formula>IF(MOD($E299,2)=1,TRUE,FALSE)</formula>
    </cfRule>
  </conditionalFormatting>
  <conditionalFormatting sqref="B306:E306 E307">
    <cfRule type="expression" priority="10" dxfId="73">
      <formula>IF(MOD($E306,2)=1,TRUE,FALSE)</formula>
    </cfRule>
  </conditionalFormatting>
  <conditionalFormatting sqref="B344:B347 B349 B353 B351">
    <cfRule type="containsText" priority="9" dxfId="94" operator="containsText" stopIfTrue="1" text="Học kì">
      <formula>NOT(ISERROR(SEARCH("Học kì",B344)))</formula>
    </cfRule>
  </conditionalFormatting>
  <conditionalFormatting sqref="B349 B344:B347 B353 B351">
    <cfRule type="cellIs" priority="8" dxfId="95" operator="equal" stopIfTrue="1">
      <formula>0</formula>
    </cfRule>
  </conditionalFormatting>
  <conditionalFormatting sqref="B410:E412 B414:E414 E413">
    <cfRule type="expression" priority="7" dxfId="73">
      <formula>IF(MOD($E410,2)=1,TRUE,FALSE)</formula>
    </cfRule>
  </conditionalFormatting>
  <conditionalFormatting sqref="B418:E420 E421">
    <cfRule type="expression" priority="6" dxfId="73">
      <formula>IF(MOD($E418,2)=1,TRUE,FALSE)</formula>
    </cfRule>
  </conditionalFormatting>
  <conditionalFormatting sqref="B426:E428 E429">
    <cfRule type="expression" priority="5" dxfId="73">
      <formula>IF(MOD($E426,2)=1,TRUE,FALSE)</formula>
    </cfRule>
  </conditionalFormatting>
  <conditionalFormatting sqref="B434:E436 E437">
    <cfRule type="expression" priority="4" dxfId="73">
      <formula>IF(MOD($E434,2)=1,TRUE,FALSE)</formula>
    </cfRule>
  </conditionalFormatting>
  <conditionalFormatting sqref="B442:E444 E445">
    <cfRule type="expression" priority="3" dxfId="73">
      <formula>IF(MOD($E442,2)=1,TRUE,FALSE)</formula>
    </cfRule>
  </conditionalFormatting>
  <conditionalFormatting sqref="B448 B451:B452 B454">
    <cfRule type="containsText" priority="2" dxfId="94" operator="containsText" stopIfTrue="1" text="Học kì">
      <formula>NOT(ISERROR(SEARCH("Học kì",B448)))</formula>
    </cfRule>
  </conditionalFormatting>
  <conditionalFormatting sqref="B448 B451:B452 B454">
    <cfRule type="cellIs" priority="1" dxfId="9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F35" sqref="F35:J35"/>
    </sheetView>
  </sheetViews>
  <sheetFormatPr defaultColWidth="8.8515625" defaultRowHeight="15"/>
  <cols>
    <col min="1" max="1" width="4.421875" style="5" customWidth="1"/>
    <col min="2" max="2" width="12.421875" style="1" customWidth="1"/>
    <col min="3" max="3" width="5.421875" style="5" customWidth="1"/>
    <col min="4" max="5" width="6.8515625" style="5" customWidth="1"/>
    <col min="6" max="6" width="12.421875" style="1" customWidth="1"/>
    <col min="7" max="7" width="5.28125" style="5" customWidth="1"/>
    <col min="8" max="9" width="7.00390625" style="5" customWidth="1"/>
    <col min="10" max="10" width="13.00390625" style="1" customWidth="1"/>
    <col min="11" max="11" width="6.00390625" style="5" customWidth="1"/>
    <col min="12" max="13" width="7.00390625" style="5" customWidth="1"/>
    <col min="14" max="14" width="15.28125" style="1" customWidth="1"/>
    <col min="15" max="15" width="7.421875" style="5" customWidth="1"/>
    <col min="16" max="16384" width="8.8515625" style="1" customWidth="1"/>
  </cols>
  <sheetData>
    <row r="1" spans="2:15" ht="28.5" customHeight="1">
      <c r="B1" s="576" t="s">
        <v>119</v>
      </c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</row>
    <row r="2" spans="1:17" ht="15.75">
      <c r="A2" s="584" t="s">
        <v>74</v>
      </c>
      <c r="B2" s="6" t="s">
        <v>0</v>
      </c>
      <c r="C2" s="7"/>
      <c r="D2" s="9"/>
      <c r="E2" s="9"/>
      <c r="F2" s="6" t="s">
        <v>1</v>
      </c>
      <c r="G2" s="7"/>
      <c r="H2" s="9"/>
      <c r="I2" s="9"/>
      <c r="J2" s="578" t="s">
        <v>2</v>
      </c>
      <c r="K2" s="579"/>
      <c r="L2" s="9"/>
      <c r="M2" s="9"/>
      <c r="N2" s="594" t="s">
        <v>27</v>
      </c>
      <c r="O2" s="595"/>
      <c r="P2" s="595"/>
      <c r="Q2" s="595"/>
    </row>
    <row r="3" spans="1:17" ht="15.75">
      <c r="A3" s="585"/>
      <c r="B3" s="3" t="s">
        <v>3</v>
      </c>
      <c r="C3" s="3" t="s">
        <v>4</v>
      </c>
      <c r="D3" s="578" t="s">
        <v>33</v>
      </c>
      <c r="E3" s="579"/>
      <c r="F3" s="3" t="s">
        <v>3</v>
      </c>
      <c r="G3" s="3" t="s">
        <v>4</v>
      </c>
      <c r="H3" s="578" t="s">
        <v>33</v>
      </c>
      <c r="I3" s="579"/>
      <c r="J3" s="3" t="s">
        <v>3</v>
      </c>
      <c r="K3" s="3" t="s">
        <v>4</v>
      </c>
      <c r="L3" s="578" t="s">
        <v>33</v>
      </c>
      <c r="M3" s="579"/>
      <c r="N3" s="3" t="s">
        <v>3</v>
      </c>
      <c r="O3" s="3" t="s">
        <v>4</v>
      </c>
      <c r="P3" s="578" t="s">
        <v>33</v>
      </c>
      <c r="Q3" s="579"/>
    </row>
    <row r="4" spans="1:17" ht="15.75">
      <c r="A4" s="21">
        <v>1</v>
      </c>
      <c r="B4" s="2" t="s">
        <v>6</v>
      </c>
      <c r="C4" s="4">
        <v>13</v>
      </c>
      <c r="D4" s="4">
        <v>1</v>
      </c>
      <c r="E4" s="4">
        <v>13</v>
      </c>
      <c r="F4" s="2" t="s">
        <v>6</v>
      </c>
      <c r="G4" s="4">
        <v>12</v>
      </c>
      <c r="H4" s="4">
        <v>1</v>
      </c>
      <c r="I4" s="4">
        <v>23</v>
      </c>
      <c r="J4" s="2" t="s">
        <v>6</v>
      </c>
      <c r="K4" s="4">
        <v>17</v>
      </c>
      <c r="L4" s="4">
        <v>1</v>
      </c>
      <c r="M4" s="4">
        <v>27</v>
      </c>
      <c r="N4" s="2" t="s">
        <v>6</v>
      </c>
      <c r="O4" s="4">
        <v>16</v>
      </c>
      <c r="P4" s="4">
        <v>1</v>
      </c>
      <c r="Q4" s="4">
        <v>10</v>
      </c>
    </row>
    <row r="5" spans="1:17" ht="15.75">
      <c r="A5" s="21">
        <v>2</v>
      </c>
      <c r="B5" s="2" t="s">
        <v>9</v>
      </c>
      <c r="C5" s="4">
        <v>14</v>
      </c>
      <c r="D5" s="4">
        <v>1</v>
      </c>
      <c r="E5" s="4">
        <v>16</v>
      </c>
      <c r="F5" s="2" t="s">
        <v>9</v>
      </c>
      <c r="G5" s="4">
        <v>13</v>
      </c>
      <c r="H5" s="4">
        <v>2</v>
      </c>
      <c r="I5" s="4" t="s">
        <v>257</v>
      </c>
      <c r="J5" s="2" t="s">
        <v>9</v>
      </c>
      <c r="K5" s="4">
        <v>18</v>
      </c>
      <c r="L5" s="4">
        <v>1</v>
      </c>
      <c r="M5" s="4">
        <v>36</v>
      </c>
      <c r="N5" s="2" t="s">
        <v>9</v>
      </c>
      <c r="O5" s="4">
        <v>17</v>
      </c>
      <c r="P5" s="4">
        <v>1</v>
      </c>
      <c r="Q5" s="4">
        <v>39</v>
      </c>
    </row>
    <row r="6" spans="1:17" ht="15.75">
      <c r="A6" s="21">
        <v>3</v>
      </c>
      <c r="B6" s="2" t="s">
        <v>11</v>
      </c>
      <c r="C6" s="4">
        <v>19</v>
      </c>
      <c r="D6" s="4">
        <v>1</v>
      </c>
      <c r="E6" s="4">
        <v>36</v>
      </c>
      <c r="F6" s="2" t="s">
        <v>11</v>
      </c>
      <c r="G6" s="4">
        <v>16</v>
      </c>
      <c r="H6" s="4">
        <v>2</v>
      </c>
      <c r="I6" s="4" t="s">
        <v>258</v>
      </c>
      <c r="J6" s="2" t="s">
        <v>11</v>
      </c>
      <c r="K6" s="4">
        <v>17</v>
      </c>
      <c r="L6" s="4">
        <v>1</v>
      </c>
      <c r="M6" s="4">
        <v>34</v>
      </c>
      <c r="N6" s="2" t="s">
        <v>11</v>
      </c>
      <c r="O6" s="4">
        <v>17</v>
      </c>
      <c r="P6" s="4">
        <v>1</v>
      </c>
      <c r="Q6" s="4">
        <v>33</v>
      </c>
    </row>
    <row r="7" spans="1:17" ht="15.75">
      <c r="A7" s="21">
        <v>4</v>
      </c>
      <c r="B7" s="16" t="s">
        <v>18</v>
      </c>
      <c r="C7" s="17">
        <v>18</v>
      </c>
      <c r="D7" s="17">
        <v>1</v>
      </c>
      <c r="E7" s="17">
        <v>29</v>
      </c>
      <c r="F7" s="2" t="s">
        <v>7</v>
      </c>
      <c r="G7" s="4">
        <v>14</v>
      </c>
      <c r="H7" s="4">
        <v>1</v>
      </c>
      <c r="I7" s="4">
        <v>29</v>
      </c>
      <c r="J7" s="8" t="s">
        <v>7</v>
      </c>
      <c r="K7" s="4">
        <v>14</v>
      </c>
      <c r="L7" s="4">
        <v>1</v>
      </c>
      <c r="M7" s="4">
        <v>25</v>
      </c>
      <c r="N7" s="38" t="s">
        <v>7</v>
      </c>
      <c r="O7" s="4">
        <v>17</v>
      </c>
      <c r="P7" s="4">
        <v>1</v>
      </c>
      <c r="Q7" s="4">
        <v>18</v>
      </c>
    </row>
    <row r="8" spans="1:17" ht="27.75" customHeight="1">
      <c r="A8" s="21">
        <v>5</v>
      </c>
      <c r="B8" s="2" t="s">
        <v>23</v>
      </c>
      <c r="C8" s="4">
        <v>14</v>
      </c>
      <c r="D8" s="4">
        <v>1</v>
      </c>
      <c r="E8" s="4">
        <v>25</v>
      </c>
      <c r="F8" s="8" t="s">
        <v>12</v>
      </c>
      <c r="G8" s="4">
        <v>15</v>
      </c>
      <c r="H8" s="4">
        <v>1</v>
      </c>
      <c r="I8" s="4">
        <v>9</v>
      </c>
      <c r="J8" s="2" t="s">
        <v>5</v>
      </c>
      <c r="K8" s="4">
        <v>15</v>
      </c>
      <c r="L8" s="4">
        <v>4</v>
      </c>
      <c r="M8" s="10" t="s">
        <v>262</v>
      </c>
      <c r="N8" s="2" t="s">
        <v>5</v>
      </c>
      <c r="O8" s="4">
        <v>17</v>
      </c>
      <c r="P8" s="4">
        <v>5</v>
      </c>
      <c r="Q8" s="10" t="s">
        <v>265</v>
      </c>
    </row>
    <row r="9" spans="1:17" ht="15.75">
      <c r="A9" s="21">
        <v>6</v>
      </c>
      <c r="B9" s="2" t="s">
        <v>25</v>
      </c>
      <c r="C9" s="4">
        <v>14</v>
      </c>
      <c r="D9" s="4">
        <v>1</v>
      </c>
      <c r="E9" s="5">
        <v>24</v>
      </c>
      <c r="F9" s="8" t="s">
        <v>15</v>
      </c>
      <c r="G9" s="98">
        <v>15</v>
      </c>
      <c r="H9" s="98">
        <v>1</v>
      </c>
      <c r="I9" s="98">
        <v>8</v>
      </c>
      <c r="J9" s="2" t="s">
        <v>10</v>
      </c>
      <c r="K9" s="4"/>
      <c r="L9" s="4"/>
      <c r="M9" s="4"/>
      <c r="N9" s="2" t="s">
        <v>10</v>
      </c>
      <c r="O9" s="4">
        <v>17</v>
      </c>
      <c r="P9" s="4">
        <v>2</v>
      </c>
      <c r="Q9" s="4" t="s">
        <v>264</v>
      </c>
    </row>
    <row r="10" spans="1:17" ht="45">
      <c r="A10" s="20">
        <v>7</v>
      </c>
      <c r="B10" s="172" t="s">
        <v>31</v>
      </c>
      <c r="C10" s="172">
        <v>15</v>
      </c>
      <c r="D10" s="172">
        <v>1</v>
      </c>
      <c r="E10" s="172">
        <v>18</v>
      </c>
      <c r="F10" s="173" t="s">
        <v>5</v>
      </c>
      <c r="G10" s="173">
        <v>15</v>
      </c>
      <c r="H10" s="173">
        <v>6</v>
      </c>
      <c r="I10" s="174" t="s">
        <v>259</v>
      </c>
      <c r="J10" s="172" t="s">
        <v>17</v>
      </c>
      <c r="K10" s="172">
        <v>19</v>
      </c>
      <c r="L10" s="172">
        <v>1</v>
      </c>
      <c r="M10" s="172">
        <v>27</v>
      </c>
      <c r="N10" s="172" t="s">
        <v>17</v>
      </c>
      <c r="O10" s="172">
        <v>14</v>
      </c>
      <c r="P10" s="172">
        <v>1</v>
      </c>
      <c r="Q10" s="172">
        <v>30</v>
      </c>
    </row>
    <row r="11" spans="1:17" ht="30">
      <c r="A11" s="21">
        <v>8</v>
      </c>
      <c r="B11" s="16" t="s">
        <v>32</v>
      </c>
      <c r="C11" s="17">
        <v>15</v>
      </c>
      <c r="D11" s="17">
        <v>1</v>
      </c>
      <c r="E11" s="18">
        <v>16</v>
      </c>
      <c r="F11" s="2" t="s">
        <v>10</v>
      </c>
      <c r="G11" s="4">
        <v>15</v>
      </c>
      <c r="H11" s="4">
        <v>3</v>
      </c>
      <c r="I11" s="10" t="s">
        <v>260</v>
      </c>
      <c r="J11" s="16" t="s">
        <v>16</v>
      </c>
      <c r="K11" s="17">
        <v>17</v>
      </c>
      <c r="L11" s="17">
        <v>2</v>
      </c>
      <c r="M11" s="17" t="s">
        <v>91</v>
      </c>
      <c r="N11" s="16" t="s">
        <v>16</v>
      </c>
      <c r="O11" s="17">
        <v>17</v>
      </c>
      <c r="P11" s="17">
        <v>3</v>
      </c>
      <c r="Q11" s="17" t="s">
        <v>92</v>
      </c>
    </row>
    <row r="12" spans="1:17" ht="15.75">
      <c r="A12" s="21">
        <v>9</v>
      </c>
      <c r="B12" s="16" t="s">
        <v>29</v>
      </c>
      <c r="C12" s="17">
        <v>14</v>
      </c>
      <c r="D12" s="17">
        <v>1</v>
      </c>
      <c r="E12" s="17">
        <v>12</v>
      </c>
      <c r="F12" s="16" t="s">
        <v>28</v>
      </c>
      <c r="G12" s="17">
        <v>15</v>
      </c>
      <c r="H12" s="17">
        <v>1</v>
      </c>
      <c r="I12" s="17">
        <v>57</v>
      </c>
      <c r="J12" s="16" t="s">
        <v>13</v>
      </c>
      <c r="K12" s="17">
        <v>17</v>
      </c>
      <c r="L12" s="17">
        <v>1</v>
      </c>
      <c r="M12" s="17">
        <v>32</v>
      </c>
      <c r="N12" s="16" t="s">
        <v>13</v>
      </c>
      <c r="O12" s="17">
        <v>14</v>
      </c>
      <c r="P12" s="17">
        <v>1</v>
      </c>
      <c r="Q12" s="17">
        <v>45</v>
      </c>
    </row>
    <row r="13" spans="1:17" ht="15.75">
      <c r="A13" s="21">
        <v>10</v>
      </c>
      <c r="B13" s="16" t="s">
        <v>30</v>
      </c>
      <c r="C13" s="17">
        <v>14</v>
      </c>
      <c r="D13" s="17">
        <v>1</v>
      </c>
      <c r="E13" s="17">
        <v>43</v>
      </c>
      <c r="F13" s="16" t="s">
        <v>8</v>
      </c>
      <c r="G13" s="17">
        <v>15</v>
      </c>
      <c r="H13" s="17">
        <v>1</v>
      </c>
      <c r="I13" s="17">
        <v>19</v>
      </c>
      <c r="J13" s="16" t="s">
        <v>18</v>
      </c>
      <c r="K13" s="17">
        <v>18</v>
      </c>
      <c r="L13" s="17">
        <v>1</v>
      </c>
      <c r="M13" s="17">
        <v>15</v>
      </c>
      <c r="N13" s="16" t="s">
        <v>18</v>
      </c>
      <c r="O13" s="17">
        <v>15</v>
      </c>
      <c r="P13" s="17">
        <v>1</v>
      </c>
      <c r="Q13" s="17">
        <v>12</v>
      </c>
    </row>
    <row r="14" spans="1:17" s="36" customFormat="1" ht="45">
      <c r="A14" s="35">
        <v>11</v>
      </c>
      <c r="B14" s="168" t="s">
        <v>5</v>
      </c>
      <c r="C14" s="168">
        <v>13</v>
      </c>
      <c r="D14" s="168">
        <v>5</v>
      </c>
      <c r="E14" s="169" t="s">
        <v>254</v>
      </c>
      <c r="F14" s="170" t="s">
        <v>16</v>
      </c>
      <c r="G14" s="170">
        <v>15</v>
      </c>
      <c r="H14" s="170">
        <v>4</v>
      </c>
      <c r="I14" s="171" t="s">
        <v>90</v>
      </c>
      <c r="J14" s="170" t="s">
        <v>20</v>
      </c>
      <c r="K14" s="170">
        <v>17</v>
      </c>
      <c r="L14" s="170">
        <v>1</v>
      </c>
      <c r="M14" s="170">
        <v>28</v>
      </c>
      <c r="N14" s="170" t="s">
        <v>20</v>
      </c>
      <c r="O14" s="170">
        <v>17</v>
      </c>
      <c r="P14" s="170">
        <v>2</v>
      </c>
      <c r="Q14" s="170" t="s">
        <v>93</v>
      </c>
    </row>
    <row r="15" spans="1:17" ht="15.75">
      <c r="A15" s="21">
        <v>12</v>
      </c>
      <c r="B15" s="2" t="s">
        <v>15</v>
      </c>
      <c r="C15" s="4">
        <v>14</v>
      </c>
      <c r="D15" s="4">
        <v>1</v>
      </c>
      <c r="E15" s="4">
        <v>28</v>
      </c>
      <c r="F15" s="16" t="s">
        <v>13</v>
      </c>
      <c r="G15" s="17">
        <v>15</v>
      </c>
      <c r="H15" s="17">
        <v>1</v>
      </c>
      <c r="I15" s="17">
        <v>58</v>
      </c>
      <c r="J15" s="16" t="s">
        <v>21</v>
      </c>
      <c r="K15" s="17">
        <v>18</v>
      </c>
      <c r="L15" s="17">
        <v>1</v>
      </c>
      <c r="M15" s="17">
        <v>19</v>
      </c>
      <c r="N15" s="16" t="s">
        <v>21</v>
      </c>
      <c r="O15" s="17">
        <v>16</v>
      </c>
      <c r="P15" s="17">
        <v>1</v>
      </c>
      <c r="Q15" s="17">
        <v>23</v>
      </c>
    </row>
    <row r="16" spans="1:17" ht="15.75">
      <c r="A16" s="21">
        <v>13</v>
      </c>
      <c r="B16" s="2" t="s">
        <v>12</v>
      </c>
      <c r="C16" s="4">
        <v>13</v>
      </c>
      <c r="D16" s="4">
        <v>1</v>
      </c>
      <c r="E16" s="4">
        <v>8</v>
      </c>
      <c r="F16" s="16" t="s">
        <v>18</v>
      </c>
      <c r="G16" s="17">
        <v>15</v>
      </c>
      <c r="H16" s="17">
        <v>1</v>
      </c>
      <c r="I16" s="17">
        <v>21</v>
      </c>
      <c r="J16" s="2" t="s">
        <v>202</v>
      </c>
      <c r="K16" s="4">
        <v>14</v>
      </c>
      <c r="L16" s="4">
        <v>2</v>
      </c>
      <c r="M16" s="4" t="s">
        <v>263</v>
      </c>
      <c r="N16" s="2" t="s">
        <v>202</v>
      </c>
      <c r="O16" s="4">
        <v>16</v>
      </c>
      <c r="P16" s="4">
        <v>3</v>
      </c>
      <c r="Q16" s="4" t="s">
        <v>266</v>
      </c>
    </row>
    <row r="17" spans="1:17" ht="15.75">
      <c r="A17" s="21">
        <v>14</v>
      </c>
      <c r="B17" s="2" t="s">
        <v>10</v>
      </c>
      <c r="C17" s="4">
        <v>11</v>
      </c>
      <c r="D17" s="4">
        <v>2</v>
      </c>
      <c r="E17" s="4" t="s">
        <v>255</v>
      </c>
      <c r="F17" s="16" t="s">
        <v>20</v>
      </c>
      <c r="G17" s="17">
        <v>16</v>
      </c>
      <c r="H17" s="17">
        <v>1</v>
      </c>
      <c r="I17" s="17">
        <v>43</v>
      </c>
      <c r="J17" s="16" t="s">
        <v>24</v>
      </c>
      <c r="K17" s="17">
        <v>17</v>
      </c>
      <c r="L17" s="17">
        <v>1</v>
      </c>
      <c r="M17" s="17">
        <v>22</v>
      </c>
      <c r="N17" s="17" t="s">
        <v>19</v>
      </c>
      <c r="O17" s="17">
        <v>17</v>
      </c>
      <c r="P17" s="17">
        <v>1</v>
      </c>
      <c r="Q17" s="17">
        <v>12</v>
      </c>
    </row>
    <row r="18" spans="1:17" ht="15.75">
      <c r="A18" s="21">
        <v>15</v>
      </c>
      <c r="B18" s="2" t="s">
        <v>7</v>
      </c>
      <c r="C18" s="4">
        <v>16</v>
      </c>
      <c r="D18" s="4">
        <v>1</v>
      </c>
      <c r="E18" s="4">
        <v>39</v>
      </c>
      <c r="F18" s="16" t="s">
        <v>21</v>
      </c>
      <c r="G18" s="17">
        <v>15</v>
      </c>
      <c r="H18" s="17">
        <v>1</v>
      </c>
      <c r="I18" s="17">
        <v>35</v>
      </c>
      <c r="J18" s="16" t="s">
        <v>19</v>
      </c>
      <c r="K18" s="17">
        <v>17</v>
      </c>
      <c r="L18" s="17">
        <v>1</v>
      </c>
      <c r="M18" s="17">
        <v>9</v>
      </c>
      <c r="N18" s="17" t="s">
        <v>24</v>
      </c>
      <c r="O18" s="17">
        <v>14</v>
      </c>
      <c r="P18" s="17">
        <v>1</v>
      </c>
      <c r="Q18" s="17">
        <v>12</v>
      </c>
    </row>
    <row r="19" spans="1:17" ht="15.75">
      <c r="A19" s="21">
        <v>16</v>
      </c>
      <c r="B19" s="2" t="s">
        <v>256</v>
      </c>
      <c r="C19" s="12">
        <v>20</v>
      </c>
      <c r="D19" s="12">
        <v>1</v>
      </c>
      <c r="E19" s="4">
        <v>15</v>
      </c>
      <c r="F19" s="2" t="s">
        <v>202</v>
      </c>
      <c r="G19" s="4">
        <v>14</v>
      </c>
      <c r="H19" s="4">
        <v>2</v>
      </c>
      <c r="I19" s="4" t="s">
        <v>261</v>
      </c>
      <c r="J19" s="2" t="s">
        <v>12</v>
      </c>
      <c r="K19" s="4">
        <v>16</v>
      </c>
      <c r="L19" s="4">
        <v>1</v>
      </c>
      <c r="M19" s="4">
        <v>25</v>
      </c>
      <c r="N19" s="1" t="s">
        <v>12</v>
      </c>
      <c r="O19" s="5">
        <v>17</v>
      </c>
      <c r="P19" s="1">
        <v>1</v>
      </c>
      <c r="Q19" s="4">
        <v>3</v>
      </c>
    </row>
    <row r="20" spans="1:17" ht="15.75">
      <c r="A20" s="21">
        <v>17</v>
      </c>
      <c r="B20" s="2"/>
      <c r="C20" s="4"/>
      <c r="D20" s="4"/>
      <c r="E20" s="4"/>
      <c r="F20" s="16" t="s">
        <v>24</v>
      </c>
      <c r="G20" s="17">
        <v>18</v>
      </c>
      <c r="H20" s="17">
        <v>1</v>
      </c>
      <c r="I20" s="17">
        <v>35</v>
      </c>
      <c r="J20" s="2" t="s">
        <v>15</v>
      </c>
      <c r="K20" s="4">
        <v>14</v>
      </c>
      <c r="L20" s="4">
        <v>1</v>
      </c>
      <c r="M20" s="4">
        <v>4</v>
      </c>
      <c r="N20" s="2" t="s">
        <v>15</v>
      </c>
      <c r="O20" s="4">
        <v>20</v>
      </c>
      <c r="P20" s="4">
        <v>1</v>
      </c>
      <c r="Q20" s="4">
        <v>6</v>
      </c>
    </row>
    <row r="21" spans="1:17" ht="15.75">
      <c r="A21" s="21">
        <v>18</v>
      </c>
      <c r="B21" s="2"/>
      <c r="C21" s="4"/>
      <c r="D21" s="4"/>
      <c r="E21" s="4"/>
      <c r="F21" s="16" t="s">
        <v>19</v>
      </c>
      <c r="G21" s="17">
        <v>18</v>
      </c>
      <c r="H21" s="17">
        <v>1</v>
      </c>
      <c r="I21" s="17">
        <v>21</v>
      </c>
      <c r="J21" s="2"/>
      <c r="K21" s="4"/>
      <c r="L21" s="4"/>
      <c r="M21" s="4"/>
      <c r="N21" s="2"/>
      <c r="O21" s="4"/>
      <c r="P21" s="4"/>
      <c r="Q21" s="4"/>
    </row>
    <row r="22" spans="7:14" ht="15.75">
      <c r="G22" s="12">
        <f>SUM(G4:G21)</f>
        <v>271</v>
      </c>
      <c r="H22" s="13">
        <f>SUM(H4:H21)</f>
        <v>31</v>
      </c>
      <c r="I22" s="5" t="s">
        <v>4</v>
      </c>
      <c r="J22" s="5" t="s">
        <v>48</v>
      </c>
      <c r="L22" s="1" t="s">
        <v>50</v>
      </c>
      <c r="N22" s="1" t="s">
        <v>55</v>
      </c>
    </row>
    <row r="23" spans="9:14" ht="15.75">
      <c r="I23" s="33">
        <f>+C19+G22+K18</f>
        <v>308</v>
      </c>
      <c r="J23" s="33">
        <f>+D19+H22+L18</f>
        <v>33</v>
      </c>
      <c r="K23" s="33">
        <f>73+23</f>
        <v>96</v>
      </c>
      <c r="L23" s="1" t="s">
        <v>51</v>
      </c>
      <c r="M23" s="5">
        <v>12</v>
      </c>
      <c r="N23" s="1" t="s">
        <v>56</v>
      </c>
    </row>
    <row r="24" spans="2:14" ht="15.75">
      <c r="B24" s="20"/>
      <c r="C24" s="21" t="s">
        <v>69</v>
      </c>
      <c r="D24" s="588" t="s">
        <v>70</v>
      </c>
      <c r="E24" s="588"/>
      <c r="F24" s="21" t="s">
        <v>71</v>
      </c>
      <c r="I24" s="5" t="s">
        <v>27</v>
      </c>
      <c r="J24" s="5">
        <v>23</v>
      </c>
      <c r="L24" s="1" t="s">
        <v>52</v>
      </c>
      <c r="M24" s="5">
        <v>18</v>
      </c>
      <c r="N24" s="1" t="s">
        <v>57</v>
      </c>
    </row>
    <row r="25" spans="2:14" ht="15.75">
      <c r="B25" s="590" t="s">
        <v>47</v>
      </c>
      <c r="C25" s="21"/>
      <c r="D25" s="588"/>
      <c r="E25" s="588"/>
      <c r="F25" s="588"/>
      <c r="J25" s="5">
        <f>96/39</f>
        <v>2.4615384615384617</v>
      </c>
      <c r="L25" s="1" t="s">
        <v>53</v>
      </c>
      <c r="M25" s="5">
        <v>6</v>
      </c>
      <c r="N25" s="1" t="s">
        <v>58</v>
      </c>
    </row>
    <row r="26" spans="2:15" ht="15.75">
      <c r="B26" s="591"/>
      <c r="C26" s="175"/>
      <c r="D26" s="588"/>
      <c r="E26" s="588"/>
      <c r="F26" s="588"/>
      <c r="J26" s="5"/>
      <c r="L26" s="1" t="s">
        <v>54</v>
      </c>
      <c r="M26" s="5">
        <v>3</v>
      </c>
      <c r="N26" s="1" t="s">
        <v>9</v>
      </c>
      <c r="O26" s="14"/>
    </row>
    <row r="27" spans="2:15" ht="15.75">
      <c r="B27" s="590" t="s">
        <v>66</v>
      </c>
      <c r="C27" s="21"/>
      <c r="D27" s="588"/>
      <c r="E27" s="588"/>
      <c r="F27" s="589"/>
      <c r="J27" s="5"/>
      <c r="L27" s="1"/>
      <c r="M27" s="33">
        <f>SUM(M23:M26)</f>
        <v>39</v>
      </c>
      <c r="N27" s="1" t="s">
        <v>24</v>
      </c>
      <c r="O27" s="14"/>
    </row>
    <row r="28" spans="2:15" ht="15.75">
      <c r="B28" s="591"/>
      <c r="C28" s="98"/>
      <c r="D28" s="588"/>
      <c r="E28" s="588"/>
      <c r="F28" s="589"/>
      <c r="J28" s="5" t="s">
        <v>49</v>
      </c>
      <c r="L28" s="1">
        <f>+K23/M27</f>
        <v>2.4615384615384617</v>
      </c>
      <c r="N28" s="1" t="s">
        <v>61</v>
      </c>
      <c r="O28" s="14"/>
    </row>
    <row r="29" spans="10:15" ht="15.75">
      <c r="J29" s="5"/>
      <c r="N29" s="1" t="s">
        <v>63</v>
      </c>
      <c r="O29" s="14"/>
    </row>
    <row r="30" spans="14:15" ht="15.75">
      <c r="N30" s="1" t="s">
        <v>18</v>
      </c>
      <c r="O30" s="14"/>
    </row>
    <row r="31" spans="2:10" ht="21.75" customHeight="1">
      <c r="B31" s="20"/>
      <c r="C31" s="588" t="s">
        <v>47</v>
      </c>
      <c r="D31" s="588"/>
      <c r="E31" s="592" t="s">
        <v>75</v>
      </c>
      <c r="F31" s="593"/>
      <c r="G31" s="593"/>
      <c r="H31" s="593"/>
      <c r="I31" s="593"/>
      <c r="J31" s="593"/>
    </row>
    <row r="32" spans="2:11" ht="35.25" customHeight="1">
      <c r="B32" s="20" t="s">
        <v>0</v>
      </c>
      <c r="C32" s="21">
        <f>+D7+D10+D11+D12+D13</f>
        <v>5</v>
      </c>
      <c r="D32" s="21">
        <f>+C7+C10+C11+C12+C13</f>
        <v>76</v>
      </c>
      <c r="E32" s="1">
        <f>+C32/2</f>
        <v>2.5</v>
      </c>
      <c r="F32" s="586" t="s">
        <v>76</v>
      </c>
      <c r="G32" s="587"/>
      <c r="H32" s="587"/>
      <c r="I32" s="587"/>
      <c r="J32" s="587"/>
      <c r="K32" s="14"/>
    </row>
    <row r="33" spans="2:10" ht="36" customHeight="1">
      <c r="B33" s="20" t="s">
        <v>1</v>
      </c>
      <c r="C33" s="21">
        <f>+H12+H13+H14+H15+H16+H17+H18+H20+H21</f>
        <v>12</v>
      </c>
      <c r="D33" s="21">
        <f>+G12+G13+G14+G15+G16+G17+G18+G20+G21</f>
        <v>142</v>
      </c>
      <c r="E33" s="1">
        <f>+C33/2</f>
        <v>6</v>
      </c>
      <c r="F33" s="586" t="s">
        <v>77</v>
      </c>
      <c r="G33" s="587"/>
      <c r="H33" s="587"/>
      <c r="I33" s="587"/>
      <c r="J33" s="587"/>
    </row>
    <row r="34" spans="2:10" ht="36" customHeight="1">
      <c r="B34" s="20" t="s">
        <v>2</v>
      </c>
      <c r="C34" s="21">
        <f>+L10+L11+L12+L13+L14+L15+L17</f>
        <v>8</v>
      </c>
      <c r="D34" s="21">
        <f>+K10+K11+K12+K13+K14+K15+K17</f>
        <v>123</v>
      </c>
      <c r="E34" s="1">
        <f>+C34/2</f>
        <v>4</v>
      </c>
      <c r="F34" s="586" t="s">
        <v>78</v>
      </c>
      <c r="G34" s="587"/>
      <c r="H34" s="587"/>
      <c r="I34" s="587"/>
      <c r="J34" s="587"/>
    </row>
    <row r="35" spans="2:10" ht="36" customHeight="1">
      <c r="B35" s="20" t="s">
        <v>27</v>
      </c>
      <c r="C35" s="21">
        <f>+O10+O11+O12+O13+O14+O15+O17</f>
        <v>110</v>
      </c>
      <c r="D35" s="21"/>
      <c r="E35" s="1">
        <f>+C35/2</f>
        <v>55</v>
      </c>
      <c r="F35" s="586" t="s">
        <v>79</v>
      </c>
      <c r="G35" s="587"/>
      <c r="H35" s="587"/>
      <c r="I35" s="587"/>
      <c r="J35" s="587"/>
    </row>
    <row r="36" spans="2:8" ht="15.75">
      <c r="B36" s="24"/>
      <c r="C36" s="21"/>
      <c r="D36" s="21"/>
      <c r="E36" s="25"/>
      <c r="H36" s="5" t="s">
        <v>80</v>
      </c>
    </row>
    <row r="37" spans="3:4" ht="15.75">
      <c r="C37" s="588" t="s">
        <v>66</v>
      </c>
      <c r="D37" s="588"/>
    </row>
    <row r="38" spans="2:4" ht="15.75">
      <c r="B38" s="20" t="s">
        <v>0</v>
      </c>
      <c r="C38" s="20">
        <f>+D19-C32</f>
        <v>-4</v>
      </c>
      <c r="D38" s="21">
        <f>+C19-D32</f>
        <v>-56</v>
      </c>
    </row>
    <row r="39" spans="2:4" ht="15.75">
      <c r="B39" s="20" t="s">
        <v>1</v>
      </c>
      <c r="C39" s="20">
        <f>+H22-C33</f>
        <v>19</v>
      </c>
      <c r="D39" s="21">
        <f>+G22-D33</f>
        <v>129</v>
      </c>
    </row>
    <row r="40" spans="2:4" ht="15.75">
      <c r="B40" s="20" t="s">
        <v>2</v>
      </c>
      <c r="C40" s="20">
        <f>+L18-C34</f>
        <v>-7</v>
      </c>
      <c r="D40" s="21">
        <f>+K18-D34</f>
        <v>-106</v>
      </c>
    </row>
    <row r="41" spans="2:4" ht="15.75">
      <c r="B41" s="20" t="s">
        <v>27</v>
      </c>
      <c r="C41" s="20">
        <f>+O18-C35</f>
        <v>-96</v>
      </c>
      <c r="D41" s="21"/>
    </row>
  </sheetData>
  <sheetProtection/>
  <mergeCells count="22">
    <mergeCell ref="P3:Q3"/>
    <mergeCell ref="N2:Q2"/>
    <mergeCell ref="D27:E28"/>
    <mergeCell ref="C37:D37"/>
    <mergeCell ref="F33:J33"/>
    <mergeCell ref="F34:J34"/>
    <mergeCell ref="B1:O1"/>
    <mergeCell ref="J2:K2"/>
    <mergeCell ref="L3:M3"/>
    <mergeCell ref="H3:I3"/>
    <mergeCell ref="F35:J35"/>
    <mergeCell ref="C31:D31"/>
    <mergeCell ref="B25:B26"/>
    <mergeCell ref="B27:B28"/>
    <mergeCell ref="D3:E3"/>
    <mergeCell ref="E31:J31"/>
    <mergeCell ref="A2:A3"/>
    <mergeCell ref="F32:J32"/>
    <mergeCell ref="D24:E24"/>
    <mergeCell ref="D25:E26"/>
    <mergeCell ref="F25:F26"/>
    <mergeCell ref="F27:F28"/>
  </mergeCells>
  <printOptions/>
  <pageMargins left="0.2" right="0.26" top="0.2" bottom="0.35" header="0.17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2"/>
  <sheetViews>
    <sheetView zoomScalePageLayoutView="0" workbookViewId="0" topLeftCell="A28">
      <selection activeCell="D51" sqref="D51"/>
    </sheetView>
  </sheetViews>
  <sheetFormatPr defaultColWidth="9.140625" defaultRowHeight="15"/>
  <cols>
    <col min="2" max="2" width="32.8515625" style="0" customWidth="1"/>
    <col min="3" max="3" width="6.8515625" style="0" bestFit="1" customWidth="1"/>
    <col min="4" max="4" width="7.7109375" style="0" bestFit="1" customWidth="1"/>
    <col min="5" max="5" width="9.00390625" style="0" bestFit="1" customWidth="1"/>
    <col min="6" max="6" width="7.28125" style="0" bestFit="1" customWidth="1"/>
    <col min="7" max="7" width="6.00390625" style="0" bestFit="1" customWidth="1"/>
    <col min="8" max="8" width="6.421875" style="0" bestFit="1" customWidth="1"/>
  </cols>
  <sheetData>
    <row r="1" spans="1:8" ht="28.5">
      <c r="A1" s="39" t="s">
        <v>94</v>
      </c>
      <c r="B1" s="39" t="s">
        <v>95</v>
      </c>
      <c r="C1" s="39" t="s">
        <v>96</v>
      </c>
      <c r="D1" s="39" t="s">
        <v>97</v>
      </c>
      <c r="E1" s="39" t="s">
        <v>99</v>
      </c>
      <c r="F1" s="39" t="s">
        <v>100</v>
      </c>
      <c r="G1" s="39" t="s">
        <v>101</v>
      </c>
      <c r="H1" s="40" t="s">
        <v>102</v>
      </c>
    </row>
    <row r="2" spans="1:8" ht="15">
      <c r="A2" s="41">
        <v>1</v>
      </c>
      <c r="B2" s="84" t="s">
        <v>120</v>
      </c>
      <c r="C2" s="85">
        <v>2</v>
      </c>
      <c r="D2" s="85">
        <v>0.5</v>
      </c>
      <c r="E2" s="41" t="s">
        <v>6</v>
      </c>
      <c r="F2" s="41">
        <v>1</v>
      </c>
      <c r="G2" s="41">
        <v>13</v>
      </c>
      <c r="H2" s="41">
        <v>13</v>
      </c>
    </row>
    <row r="3" spans="1:8" ht="15">
      <c r="A3" s="41">
        <v>2</v>
      </c>
      <c r="B3" s="84" t="s">
        <v>121</v>
      </c>
      <c r="C3" s="85">
        <v>3</v>
      </c>
      <c r="D3" s="85"/>
      <c r="E3" s="41" t="s">
        <v>6</v>
      </c>
      <c r="F3" s="41">
        <v>1</v>
      </c>
      <c r="G3" s="41">
        <v>13</v>
      </c>
      <c r="H3" s="41">
        <v>13</v>
      </c>
    </row>
    <row r="4" spans="1:8" ht="15">
      <c r="A4" s="41">
        <v>3</v>
      </c>
      <c r="B4" s="84" t="s">
        <v>122</v>
      </c>
      <c r="C4" s="85">
        <v>3</v>
      </c>
      <c r="D4" s="85"/>
      <c r="E4" s="41" t="s">
        <v>6</v>
      </c>
      <c r="F4" s="41">
        <v>1</v>
      </c>
      <c r="G4" s="41">
        <v>13</v>
      </c>
      <c r="H4" s="41">
        <v>13</v>
      </c>
    </row>
    <row r="5" spans="1:8" ht="15">
      <c r="A5" s="41">
        <v>4</v>
      </c>
      <c r="B5" s="86" t="s">
        <v>106</v>
      </c>
      <c r="C5" s="41">
        <v>5</v>
      </c>
      <c r="D5" s="41"/>
      <c r="E5" s="41" t="s">
        <v>6</v>
      </c>
      <c r="F5" s="41">
        <v>1</v>
      </c>
      <c r="G5" s="41">
        <v>13</v>
      </c>
      <c r="H5" s="41">
        <v>13</v>
      </c>
    </row>
    <row r="6" spans="1:8" ht="15">
      <c r="A6" s="42"/>
      <c r="B6" s="144"/>
      <c r="C6" s="42">
        <f>SUM(C2:C5)</f>
        <v>13</v>
      </c>
      <c r="D6" s="42"/>
      <c r="E6" s="42"/>
      <c r="F6" s="42"/>
      <c r="G6" s="42"/>
      <c r="H6" s="42"/>
    </row>
    <row r="7" spans="1:8" ht="15">
      <c r="A7" s="41">
        <v>1</v>
      </c>
      <c r="B7" s="87" t="s">
        <v>123</v>
      </c>
      <c r="C7" s="59">
        <v>3</v>
      </c>
      <c r="D7" s="88">
        <v>0.5</v>
      </c>
      <c r="E7" s="41" t="s">
        <v>124</v>
      </c>
      <c r="F7" s="41">
        <v>1</v>
      </c>
      <c r="G7" s="41">
        <v>13</v>
      </c>
      <c r="H7" s="41">
        <v>26</v>
      </c>
    </row>
    <row r="8" spans="1:8" ht="15">
      <c r="A8" s="41">
        <v>2</v>
      </c>
      <c r="B8" s="89" t="s">
        <v>125</v>
      </c>
      <c r="C8" s="59">
        <v>1</v>
      </c>
      <c r="D8" s="88"/>
      <c r="E8" s="41" t="s">
        <v>124</v>
      </c>
      <c r="F8" s="41">
        <v>1</v>
      </c>
      <c r="G8" s="41">
        <v>13</v>
      </c>
      <c r="H8" s="41">
        <v>26</v>
      </c>
    </row>
    <row r="9" spans="1:8" ht="15">
      <c r="A9" s="41">
        <v>3</v>
      </c>
      <c r="B9" s="87" t="s">
        <v>126</v>
      </c>
      <c r="C9" s="59">
        <v>3</v>
      </c>
      <c r="D9" s="88">
        <v>1</v>
      </c>
      <c r="E9" s="41" t="s">
        <v>124</v>
      </c>
      <c r="F9" s="41">
        <v>1</v>
      </c>
      <c r="G9" s="41">
        <v>13</v>
      </c>
      <c r="H9" s="41">
        <v>26</v>
      </c>
    </row>
    <row r="10" spans="1:8" ht="15">
      <c r="A10" s="41">
        <v>4</v>
      </c>
      <c r="B10" s="87" t="s">
        <v>127</v>
      </c>
      <c r="C10" s="59">
        <v>2</v>
      </c>
      <c r="D10" s="88"/>
      <c r="E10" s="41" t="s">
        <v>124</v>
      </c>
      <c r="F10" s="41">
        <v>1</v>
      </c>
      <c r="G10" s="41">
        <v>13</v>
      </c>
      <c r="H10" s="41">
        <v>26</v>
      </c>
    </row>
    <row r="11" spans="1:8" ht="15">
      <c r="A11" s="41">
        <v>5</v>
      </c>
      <c r="B11" s="87" t="s">
        <v>104</v>
      </c>
      <c r="C11" s="59">
        <v>3</v>
      </c>
      <c r="D11" s="88">
        <v>1</v>
      </c>
      <c r="E11" s="41" t="s">
        <v>124</v>
      </c>
      <c r="F11" s="41">
        <v>1</v>
      </c>
      <c r="G11" s="41">
        <v>13</v>
      </c>
      <c r="H11" s="41">
        <v>26</v>
      </c>
    </row>
    <row r="12" spans="1:8" ht="15">
      <c r="A12" s="41">
        <v>6</v>
      </c>
      <c r="B12" s="87" t="s">
        <v>128</v>
      </c>
      <c r="C12" s="59">
        <v>2</v>
      </c>
      <c r="D12" s="88">
        <v>0.5</v>
      </c>
      <c r="E12" s="41" t="s">
        <v>124</v>
      </c>
      <c r="F12" s="41">
        <v>1</v>
      </c>
      <c r="G12" s="41">
        <v>13</v>
      </c>
      <c r="H12" s="41">
        <v>26</v>
      </c>
    </row>
    <row r="13" spans="1:8" ht="15">
      <c r="A13" s="42"/>
      <c r="B13" s="52"/>
      <c r="C13" s="53">
        <f>SUM(C7:C12)</f>
        <v>14</v>
      </c>
      <c r="D13" s="54"/>
      <c r="E13" s="42"/>
      <c r="F13" s="42"/>
      <c r="G13" s="42"/>
      <c r="H13" s="42"/>
    </row>
    <row r="14" spans="1:8" ht="15">
      <c r="A14" s="41">
        <v>1</v>
      </c>
      <c r="B14" s="90" t="s">
        <v>129</v>
      </c>
      <c r="C14" s="91">
        <v>2</v>
      </c>
      <c r="D14" s="91"/>
      <c r="E14" s="41" t="s">
        <v>5</v>
      </c>
      <c r="F14" s="41">
        <v>1</v>
      </c>
      <c r="G14" s="41">
        <v>13</v>
      </c>
      <c r="H14" s="41">
        <v>165</v>
      </c>
    </row>
    <row r="15" spans="1:8" ht="15">
      <c r="A15" s="41">
        <v>2</v>
      </c>
      <c r="B15" s="90" t="s">
        <v>130</v>
      </c>
      <c r="C15" s="91">
        <v>2</v>
      </c>
      <c r="D15" s="91">
        <v>0.5</v>
      </c>
      <c r="E15" s="41" t="s">
        <v>5</v>
      </c>
      <c r="F15" s="41">
        <v>1</v>
      </c>
      <c r="G15" s="41">
        <v>13</v>
      </c>
      <c r="H15" s="41">
        <v>165</v>
      </c>
    </row>
    <row r="16" spans="1:8" ht="15">
      <c r="A16" s="41">
        <v>3</v>
      </c>
      <c r="B16" s="90" t="s">
        <v>121</v>
      </c>
      <c r="C16" s="91">
        <v>2</v>
      </c>
      <c r="D16" s="91"/>
      <c r="E16" s="41" t="s">
        <v>5</v>
      </c>
      <c r="F16" s="41">
        <v>1</v>
      </c>
      <c r="G16" s="41">
        <v>13</v>
      </c>
      <c r="H16" s="41">
        <v>165</v>
      </c>
    </row>
    <row r="17" spans="1:8" ht="15">
      <c r="A17" s="41">
        <v>4</v>
      </c>
      <c r="B17" s="90" t="s">
        <v>122</v>
      </c>
      <c r="C17" s="91">
        <v>2</v>
      </c>
      <c r="D17" s="91"/>
      <c r="E17" s="41" t="s">
        <v>5</v>
      </c>
      <c r="F17" s="41">
        <v>1</v>
      </c>
      <c r="G17" s="41">
        <v>13</v>
      </c>
      <c r="H17" s="41">
        <v>165</v>
      </c>
    </row>
    <row r="18" spans="1:8" ht="15">
      <c r="A18" s="41">
        <v>5</v>
      </c>
      <c r="B18" s="60" t="s">
        <v>106</v>
      </c>
      <c r="C18" s="65">
        <v>5</v>
      </c>
      <c r="D18" s="92"/>
      <c r="E18" s="41" t="s">
        <v>5</v>
      </c>
      <c r="F18" s="41">
        <v>1</v>
      </c>
      <c r="G18" s="41">
        <v>13</v>
      </c>
      <c r="H18" s="41">
        <v>165</v>
      </c>
    </row>
    <row r="19" spans="1:8" ht="15">
      <c r="A19" s="42"/>
      <c r="B19" s="70"/>
      <c r="C19" s="66">
        <f>SUM(C14:C18)</f>
        <v>13</v>
      </c>
      <c r="D19" s="145"/>
      <c r="E19" s="42"/>
      <c r="F19" s="42"/>
      <c r="G19" s="42"/>
      <c r="H19" s="42"/>
    </row>
    <row r="20" spans="1:8" ht="15">
      <c r="A20" s="41">
        <v>1</v>
      </c>
      <c r="B20" s="93" t="s">
        <v>131</v>
      </c>
      <c r="C20" s="94">
        <v>2</v>
      </c>
      <c r="D20" s="94"/>
      <c r="E20" s="41" t="s">
        <v>132</v>
      </c>
      <c r="F20" s="41">
        <v>1</v>
      </c>
      <c r="G20" s="41">
        <v>13</v>
      </c>
      <c r="H20" s="41">
        <v>36</v>
      </c>
    </row>
    <row r="21" spans="1:8" ht="15">
      <c r="A21" s="41">
        <v>2</v>
      </c>
      <c r="B21" s="95" t="s">
        <v>133</v>
      </c>
      <c r="C21" s="94">
        <v>2</v>
      </c>
      <c r="D21" s="94">
        <v>2</v>
      </c>
      <c r="E21" s="41" t="s">
        <v>132</v>
      </c>
      <c r="F21" s="41">
        <v>1</v>
      </c>
      <c r="G21" s="41">
        <v>13</v>
      </c>
      <c r="H21" s="41">
        <v>36</v>
      </c>
    </row>
    <row r="22" spans="1:8" ht="15">
      <c r="A22" s="41">
        <v>3</v>
      </c>
      <c r="B22" s="96" t="s">
        <v>134</v>
      </c>
      <c r="C22" s="94">
        <v>3</v>
      </c>
      <c r="D22" s="94">
        <v>1</v>
      </c>
      <c r="E22" s="41" t="s">
        <v>132</v>
      </c>
      <c r="F22" s="41">
        <v>1</v>
      </c>
      <c r="G22" s="41">
        <v>13</v>
      </c>
      <c r="H22" s="41">
        <v>36</v>
      </c>
    </row>
    <row r="23" spans="1:8" ht="15">
      <c r="A23" s="41">
        <v>4</v>
      </c>
      <c r="B23" s="96" t="s">
        <v>135</v>
      </c>
      <c r="C23" s="94">
        <v>2</v>
      </c>
      <c r="D23" s="94">
        <v>2</v>
      </c>
      <c r="E23" s="41" t="s">
        <v>132</v>
      </c>
      <c r="F23" s="41">
        <v>1</v>
      </c>
      <c r="G23" s="41">
        <v>13</v>
      </c>
      <c r="H23" s="41">
        <v>36</v>
      </c>
    </row>
    <row r="24" spans="1:8" ht="15">
      <c r="A24" s="41">
        <v>5</v>
      </c>
      <c r="B24" s="96" t="s">
        <v>136</v>
      </c>
      <c r="C24" s="94">
        <v>2</v>
      </c>
      <c r="D24" s="94">
        <v>0.5</v>
      </c>
      <c r="E24" s="41" t="s">
        <v>132</v>
      </c>
      <c r="F24" s="41">
        <v>1</v>
      </c>
      <c r="G24" s="41">
        <v>13</v>
      </c>
      <c r="H24" s="41">
        <v>36</v>
      </c>
    </row>
    <row r="25" spans="1:8" ht="15">
      <c r="A25" s="41">
        <v>6</v>
      </c>
      <c r="B25" s="96" t="s">
        <v>103</v>
      </c>
      <c r="C25" s="94">
        <v>2</v>
      </c>
      <c r="D25" s="94"/>
      <c r="E25" s="41" t="s">
        <v>132</v>
      </c>
      <c r="F25" s="41">
        <v>1</v>
      </c>
      <c r="G25" s="41">
        <v>13</v>
      </c>
      <c r="H25" s="41">
        <v>36</v>
      </c>
    </row>
    <row r="26" spans="1:8" ht="15">
      <c r="A26" s="41">
        <v>7</v>
      </c>
      <c r="B26" s="96" t="s">
        <v>104</v>
      </c>
      <c r="C26" s="94">
        <v>2</v>
      </c>
      <c r="D26" s="94"/>
      <c r="E26" s="41" t="s">
        <v>132</v>
      </c>
      <c r="F26" s="41">
        <v>1</v>
      </c>
      <c r="G26" s="41">
        <v>13</v>
      </c>
      <c r="H26" s="41">
        <v>36</v>
      </c>
    </row>
    <row r="27" spans="1:8" ht="15.75">
      <c r="A27" s="41">
        <v>8</v>
      </c>
      <c r="B27" s="97" t="s">
        <v>106</v>
      </c>
      <c r="C27" s="98">
        <v>5</v>
      </c>
      <c r="D27" s="98"/>
      <c r="E27" s="41" t="s">
        <v>132</v>
      </c>
      <c r="F27" s="41">
        <v>1</v>
      </c>
      <c r="G27" s="41">
        <v>13</v>
      </c>
      <c r="H27" s="41">
        <v>15</v>
      </c>
    </row>
    <row r="28" spans="1:8" ht="15.75">
      <c r="A28" s="42"/>
      <c r="B28" s="146"/>
      <c r="C28" s="37">
        <f>SUM(C20:C27)</f>
        <v>20</v>
      </c>
      <c r="D28" s="37"/>
      <c r="E28" s="42"/>
      <c r="F28" s="42"/>
      <c r="G28" s="42"/>
      <c r="H28" s="42"/>
    </row>
    <row r="29" spans="1:8" ht="15">
      <c r="A29" s="41">
        <v>1</v>
      </c>
      <c r="B29" s="132" t="s">
        <v>212</v>
      </c>
      <c r="C29" s="44">
        <v>3</v>
      </c>
      <c r="D29" s="45"/>
      <c r="E29" s="41" t="s">
        <v>23</v>
      </c>
      <c r="F29" s="41">
        <v>1</v>
      </c>
      <c r="G29" s="41">
        <v>13</v>
      </c>
      <c r="H29" s="41">
        <v>25</v>
      </c>
    </row>
    <row r="30" spans="1:8" ht="15">
      <c r="A30" s="41">
        <v>2</v>
      </c>
      <c r="B30" s="132" t="s">
        <v>107</v>
      </c>
      <c r="C30" s="44">
        <v>2</v>
      </c>
      <c r="D30" s="45"/>
      <c r="E30" s="41" t="s">
        <v>23</v>
      </c>
      <c r="F30" s="41">
        <v>1</v>
      </c>
      <c r="G30" s="41">
        <v>13</v>
      </c>
      <c r="H30" s="41">
        <v>25</v>
      </c>
    </row>
    <row r="31" spans="1:8" ht="15">
      <c r="A31" s="41">
        <v>3</v>
      </c>
      <c r="B31" s="132" t="s">
        <v>105</v>
      </c>
      <c r="C31" s="44">
        <v>2</v>
      </c>
      <c r="D31" s="45"/>
      <c r="E31" s="41" t="s">
        <v>23</v>
      </c>
      <c r="F31" s="41">
        <v>1</v>
      </c>
      <c r="G31" s="41">
        <v>13</v>
      </c>
      <c r="H31" s="41">
        <v>25</v>
      </c>
    </row>
    <row r="32" spans="1:8" ht="15">
      <c r="A32" s="41">
        <v>4</v>
      </c>
      <c r="B32" s="132" t="s">
        <v>109</v>
      </c>
      <c r="C32" s="44">
        <v>2</v>
      </c>
      <c r="D32" s="45"/>
      <c r="E32" s="41" t="s">
        <v>23</v>
      </c>
      <c r="F32" s="41">
        <v>1</v>
      </c>
      <c r="G32" s="41">
        <v>13</v>
      </c>
      <c r="H32" s="41">
        <v>25</v>
      </c>
    </row>
    <row r="33" spans="1:8" ht="15">
      <c r="A33" s="41">
        <v>5</v>
      </c>
      <c r="B33" s="133" t="s">
        <v>106</v>
      </c>
      <c r="C33" s="44">
        <v>5</v>
      </c>
      <c r="D33" s="44"/>
      <c r="E33" s="41" t="s">
        <v>23</v>
      </c>
      <c r="F33" s="41">
        <v>1</v>
      </c>
      <c r="G33" s="41">
        <v>13</v>
      </c>
      <c r="H33" s="41">
        <v>25</v>
      </c>
    </row>
    <row r="34" spans="1:8" ht="15">
      <c r="A34" s="42"/>
      <c r="B34" s="147"/>
      <c r="C34" s="47">
        <f>SUM(C29:C33)</f>
        <v>14</v>
      </c>
      <c r="D34" s="47"/>
      <c r="E34" s="42"/>
      <c r="F34" s="42"/>
      <c r="G34" s="42"/>
      <c r="H34" s="42"/>
    </row>
    <row r="35" spans="1:8" ht="15">
      <c r="A35" s="41">
        <v>1</v>
      </c>
      <c r="B35" s="90" t="s">
        <v>111</v>
      </c>
      <c r="C35" s="91">
        <v>2</v>
      </c>
      <c r="D35" s="91"/>
      <c r="E35" s="41" t="s">
        <v>12</v>
      </c>
      <c r="F35" s="41">
        <v>1</v>
      </c>
      <c r="G35" s="41">
        <v>13</v>
      </c>
      <c r="H35" s="41">
        <v>8</v>
      </c>
    </row>
    <row r="36" spans="1:8" ht="15">
      <c r="A36" s="41">
        <v>2</v>
      </c>
      <c r="B36" s="90" t="s">
        <v>121</v>
      </c>
      <c r="C36" s="91">
        <v>3</v>
      </c>
      <c r="D36" s="91"/>
      <c r="E36" s="41" t="s">
        <v>12</v>
      </c>
      <c r="F36" s="41">
        <v>1</v>
      </c>
      <c r="G36" s="41">
        <v>13</v>
      </c>
      <c r="H36" s="41">
        <v>8</v>
      </c>
    </row>
    <row r="37" spans="1:8" ht="15">
      <c r="A37" s="41">
        <v>3</v>
      </c>
      <c r="B37" s="90" t="s">
        <v>122</v>
      </c>
      <c r="C37" s="91">
        <v>3</v>
      </c>
      <c r="D37" s="91"/>
      <c r="E37" s="41" t="s">
        <v>12</v>
      </c>
      <c r="F37" s="41">
        <v>1</v>
      </c>
      <c r="G37" s="41">
        <v>13</v>
      </c>
      <c r="H37" s="41">
        <v>8</v>
      </c>
    </row>
    <row r="38" spans="1:8" ht="15">
      <c r="A38" s="41">
        <v>4</v>
      </c>
      <c r="B38" s="61" t="s">
        <v>106</v>
      </c>
      <c r="C38" s="65">
        <v>5</v>
      </c>
      <c r="D38" s="134"/>
      <c r="E38" s="41" t="s">
        <v>12</v>
      </c>
      <c r="F38" s="41">
        <v>1</v>
      </c>
      <c r="G38" s="41">
        <v>13</v>
      </c>
      <c r="H38" s="41">
        <v>8</v>
      </c>
    </row>
    <row r="39" spans="1:8" ht="15">
      <c r="A39" s="42"/>
      <c r="B39" s="62"/>
      <c r="C39" s="66">
        <f>SUM(C35:C38)</f>
        <v>13</v>
      </c>
      <c r="D39" s="148"/>
      <c r="E39" s="42"/>
      <c r="F39" s="42"/>
      <c r="G39" s="42"/>
      <c r="H39" s="42"/>
    </row>
    <row r="40" spans="1:8" ht="15">
      <c r="A40" s="41">
        <v>1</v>
      </c>
      <c r="B40" s="133" t="s">
        <v>213</v>
      </c>
      <c r="C40" s="44">
        <v>2</v>
      </c>
      <c r="D40" s="45">
        <v>2</v>
      </c>
      <c r="E40" s="41" t="s">
        <v>25</v>
      </c>
      <c r="F40" s="41">
        <v>1</v>
      </c>
      <c r="G40" s="41">
        <v>13</v>
      </c>
      <c r="H40" s="41">
        <v>24</v>
      </c>
    </row>
    <row r="41" spans="1:8" ht="15">
      <c r="A41" s="41">
        <v>2</v>
      </c>
      <c r="B41" s="46" t="s">
        <v>214</v>
      </c>
      <c r="C41" s="44">
        <v>3</v>
      </c>
      <c r="D41" s="45"/>
      <c r="E41" s="41" t="s">
        <v>25</v>
      </c>
      <c r="F41" s="41">
        <v>1</v>
      </c>
      <c r="G41" s="41">
        <v>13</v>
      </c>
      <c r="H41" s="41">
        <v>24</v>
      </c>
    </row>
    <row r="42" spans="1:8" ht="15">
      <c r="A42" s="41">
        <v>3</v>
      </c>
      <c r="B42" s="46" t="s">
        <v>104</v>
      </c>
      <c r="C42" s="44">
        <v>2</v>
      </c>
      <c r="D42" s="45"/>
      <c r="E42" s="41" t="s">
        <v>25</v>
      </c>
      <c r="F42" s="41">
        <v>1</v>
      </c>
      <c r="G42" s="41">
        <v>13</v>
      </c>
      <c r="H42" s="41">
        <v>24</v>
      </c>
    </row>
    <row r="43" spans="1:8" ht="15">
      <c r="A43" s="41">
        <v>4</v>
      </c>
      <c r="B43" s="133" t="s">
        <v>105</v>
      </c>
      <c r="C43" s="44">
        <v>2</v>
      </c>
      <c r="D43" s="45"/>
      <c r="E43" s="41" t="s">
        <v>25</v>
      </c>
      <c r="F43" s="41">
        <v>1</v>
      </c>
      <c r="G43" s="41">
        <v>13</v>
      </c>
      <c r="H43" s="41">
        <v>24</v>
      </c>
    </row>
    <row r="44" spans="1:8" ht="15">
      <c r="A44" s="41">
        <v>5</v>
      </c>
      <c r="B44" s="61" t="s">
        <v>106</v>
      </c>
      <c r="C44" s="65">
        <v>5</v>
      </c>
      <c r="D44" s="134"/>
      <c r="E44" s="41" t="s">
        <v>25</v>
      </c>
      <c r="F44" s="41">
        <v>1</v>
      </c>
      <c r="G44" s="41">
        <v>13</v>
      </c>
      <c r="H44" s="41">
        <v>24</v>
      </c>
    </row>
    <row r="45" spans="1:8" ht="15">
      <c r="A45" s="42"/>
      <c r="B45" s="62"/>
      <c r="C45" s="66">
        <f>SUM(C40:C44)</f>
        <v>14</v>
      </c>
      <c r="D45" s="148"/>
      <c r="E45" s="42"/>
      <c r="F45" s="42"/>
      <c r="G45" s="42"/>
      <c r="H45" s="42"/>
    </row>
    <row r="46" spans="1:8" ht="15">
      <c r="A46" s="41">
        <v>1</v>
      </c>
      <c r="B46" s="90" t="s">
        <v>215</v>
      </c>
      <c r="C46" s="91">
        <v>3</v>
      </c>
      <c r="D46" s="91"/>
      <c r="E46" s="41" t="s">
        <v>15</v>
      </c>
      <c r="F46" s="41">
        <v>1</v>
      </c>
      <c r="G46" s="41">
        <v>13</v>
      </c>
      <c r="H46" s="41">
        <v>23</v>
      </c>
    </row>
    <row r="47" spans="1:8" ht="15">
      <c r="A47" s="41">
        <v>2</v>
      </c>
      <c r="B47" s="90" t="s">
        <v>121</v>
      </c>
      <c r="C47" s="91">
        <v>3</v>
      </c>
      <c r="D47" s="91">
        <v>1</v>
      </c>
      <c r="E47" s="41" t="s">
        <v>15</v>
      </c>
      <c r="F47" s="41">
        <v>1</v>
      </c>
      <c r="G47" s="41">
        <v>13</v>
      </c>
      <c r="H47" s="41">
        <v>23</v>
      </c>
    </row>
    <row r="48" spans="1:8" ht="15">
      <c r="A48" s="41">
        <v>3</v>
      </c>
      <c r="B48" s="90" t="s">
        <v>122</v>
      </c>
      <c r="C48" s="91">
        <v>3</v>
      </c>
      <c r="D48" s="91"/>
      <c r="E48" s="41" t="s">
        <v>15</v>
      </c>
      <c r="F48" s="41">
        <v>1</v>
      </c>
      <c r="G48" s="41">
        <v>13</v>
      </c>
      <c r="H48" s="41">
        <v>23</v>
      </c>
    </row>
    <row r="49" spans="1:8" ht="15">
      <c r="A49" s="41">
        <v>4</v>
      </c>
      <c r="B49" s="61" t="s">
        <v>106</v>
      </c>
      <c r="C49" s="65">
        <v>5</v>
      </c>
      <c r="D49" s="134"/>
      <c r="E49" s="41" t="s">
        <v>15</v>
      </c>
      <c r="F49" s="41">
        <v>1</v>
      </c>
      <c r="G49" s="41">
        <v>13</v>
      </c>
      <c r="H49" s="41">
        <v>23</v>
      </c>
    </row>
    <row r="50" spans="1:8" ht="15">
      <c r="A50" s="42"/>
      <c r="B50" s="62"/>
      <c r="C50" s="66">
        <f>SUM(C46:C49)</f>
        <v>14</v>
      </c>
      <c r="D50" s="148"/>
      <c r="E50" s="42"/>
      <c r="F50" s="42"/>
      <c r="G50" s="42"/>
      <c r="H50" s="42"/>
    </row>
    <row r="51" spans="1:8" ht="15">
      <c r="A51" s="41">
        <v>1</v>
      </c>
      <c r="B51" s="95" t="s">
        <v>216</v>
      </c>
      <c r="C51" s="94">
        <v>3</v>
      </c>
      <c r="D51" s="94"/>
      <c r="E51" s="41" t="s">
        <v>11</v>
      </c>
      <c r="F51" s="41">
        <v>1</v>
      </c>
      <c r="G51" s="41">
        <v>13</v>
      </c>
      <c r="H51" s="41">
        <v>15</v>
      </c>
    </row>
    <row r="52" spans="1:8" ht="25.5">
      <c r="A52" s="41">
        <v>2</v>
      </c>
      <c r="B52" s="95" t="s">
        <v>217</v>
      </c>
      <c r="C52" s="94">
        <v>2</v>
      </c>
      <c r="D52" s="94"/>
      <c r="E52" s="41" t="s">
        <v>11</v>
      </c>
      <c r="F52" s="41">
        <v>1</v>
      </c>
      <c r="G52" s="41">
        <v>13</v>
      </c>
      <c r="H52" s="41">
        <v>15</v>
      </c>
    </row>
    <row r="53" spans="1:8" ht="25.5">
      <c r="A53" s="41">
        <v>3</v>
      </c>
      <c r="B53" s="95" t="s">
        <v>218</v>
      </c>
      <c r="C53" s="94">
        <v>3</v>
      </c>
      <c r="D53" s="94">
        <v>1</v>
      </c>
      <c r="E53" s="41" t="s">
        <v>11</v>
      </c>
      <c r="F53" s="41">
        <v>1</v>
      </c>
      <c r="G53" s="41">
        <v>13</v>
      </c>
      <c r="H53" s="41">
        <v>15</v>
      </c>
    </row>
    <row r="54" spans="1:8" ht="15">
      <c r="A54" s="41">
        <v>4</v>
      </c>
      <c r="B54" s="95" t="s">
        <v>219</v>
      </c>
      <c r="C54" s="94">
        <v>2</v>
      </c>
      <c r="D54" s="94">
        <v>2</v>
      </c>
      <c r="E54" s="41" t="s">
        <v>11</v>
      </c>
      <c r="F54" s="41">
        <v>1</v>
      </c>
      <c r="G54" s="41">
        <v>13</v>
      </c>
      <c r="H54" s="41">
        <v>15</v>
      </c>
    </row>
    <row r="55" spans="1:8" ht="15">
      <c r="A55" s="41">
        <v>5</v>
      </c>
      <c r="B55" s="96" t="s">
        <v>220</v>
      </c>
      <c r="C55" s="94">
        <v>2</v>
      </c>
      <c r="D55" s="94"/>
      <c r="E55" s="41" t="s">
        <v>11</v>
      </c>
      <c r="F55" s="41">
        <v>1</v>
      </c>
      <c r="G55" s="41">
        <v>13</v>
      </c>
      <c r="H55" s="41">
        <v>15</v>
      </c>
    </row>
    <row r="56" spans="1:8" ht="15">
      <c r="A56" s="41">
        <v>6</v>
      </c>
      <c r="B56" s="96" t="s">
        <v>221</v>
      </c>
      <c r="C56" s="94">
        <v>2</v>
      </c>
      <c r="D56" s="94"/>
      <c r="E56" s="41" t="s">
        <v>11</v>
      </c>
      <c r="F56" s="41">
        <v>1</v>
      </c>
      <c r="G56" s="41">
        <v>13</v>
      </c>
      <c r="H56" s="41">
        <v>15</v>
      </c>
    </row>
    <row r="57" spans="1:8" ht="15">
      <c r="A57" s="41">
        <v>7</v>
      </c>
      <c r="B57" s="61" t="s">
        <v>106</v>
      </c>
      <c r="C57" s="65">
        <v>5</v>
      </c>
      <c r="D57" s="134"/>
      <c r="E57" s="41" t="s">
        <v>11</v>
      </c>
      <c r="F57" s="41">
        <v>1</v>
      </c>
      <c r="G57" s="41">
        <v>13</v>
      </c>
      <c r="H57" s="41">
        <v>15</v>
      </c>
    </row>
    <row r="58" spans="1:8" ht="15">
      <c r="A58" s="42"/>
      <c r="B58" s="62"/>
      <c r="C58" s="66">
        <f>SUM(C51:C57)</f>
        <v>19</v>
      </c>
      <c r="D58" s="148"/>
      <c r="E58" s="42"/>
      <c r="F58" s="42"/>
      <c r="G58" s="42"/>
      <c r="H58" s="42"/>
    </row>
    <row r="59" spans="1:8" ht="25.5">
      <c r="A59" s="41">
        <v>1</v>
      </c>
      <c r="B59" s="90" t="s">
        <v>222</v>
      </c>
      <c r="C59" s="91">
        <v>2</v>
      </c>
      <c r="D59" s="91"/>
      <c r="E59" s="41" t="s">
        <v>10</v>
      </c>
      <c r="F59" s="41">
        <v>1</v>
      </c>
      <c r="G59" s="41">
        <v>13</v>
      </c>
      <c r="H59" s="41">
        <v>70</v>
      </c>
    </row>
    <row r="60" spans="1:8" ht="15">
      <c r="A60" s="41">
        <v>2</v>
      </c>
      <c r="B60" s="90" t="s">
        <v>121</v>
      </c>
      <c r="C60" s="91">
        <v>2</v>
      </c>
      <c r="D60" s="91"/>
      <c r="E60" s="41" t="s">
        <v>10</v>
      </c>
      <c r="F60" s="41">
        <v>1</v>
      </c>
      <c r="G60" s="41">
        <v>13</v>
      </c>
      <c r="H60" s="41">
        <v>70</v>
      </c>
    </row>
    <row r="61" spans="1:8" ht="15">
      <c r="A61" s="41">
        <v>3</v>
      </c>
      <c r="B61" s="90" t="s">
        <v>122</v>
      </c>
      <c r="C61" s="91">
        <v>2</v>
      </c>
      <c r="D61" s="91"/>
      <c r="E61" s="41" t="s">
        <v>10</v>
      </c>
      <c r="F61" s="41">
        <v>1</v>
      </c>
      <c r="G61" s="41">
        <v>13</v>
      </c>
      <c r="H61" s="41">
        <v>70</v>
      </c>
    </row>
    <row r="62" spans="1:8" ht="15">
      <c r="A62" s="41">
        <v>4</v>
      </c>
      <c r="B62" s="61" t="s">
        <v>106</v>
      </c>
      <c r="C62" s="65">
        <v>5</v>
      </c>
      <c r="D62" s="134"/>
      <c r="E62" s="41" t="s">
        <v>10</v>
      </c>
      <c r="F62" s="41">
        <v>1</v>
      </c>
      <c r="G62" s="41">
        <v>13</v>
      </c>
      <c r="H62" s="41">
        <v>70</v>
      </c>
    </row>
    <row r="63" spans="1:8" ht="15">
      <c r="A63" s="42"/>
      <c r="B63" s="62"/>
      <c r="C63" s="66">
        <f>SUM(C59:C62)</f>
        <v>11</v>
      </c>
      <c r="D63" s="148"/>
      <c r="E63" s="42"/>
      <c r="F63" s="42"/>
      <c r="G63" s="42"/>
      <c r="H63" s="42"/>
    </row>
    <row r="64" spans="1:8" ht="15">
      <c r="A64" s="41">
        <v>1</v>
      </c>
      <c r="B64" s="90" t="s">
        <v>223</v>
      </c>
      <c r="C64" s="91">
        <v>3</v>
      </c>
      <c r="D64" s="91">
        <v>1</v>
      </c>
      <c r="E64" s="41" t="s">
        <v>194</v>
      </c>
      <c r="F64" s="41">
        <v>1</v>
      </c>
      <c r="G64" s="41">
        <v>13</v>
      </c>
      <c r="H64" s="41">
        <v>39</v>
      </c>
    </row>
    <row r="65" spans="1:8" ht="15">
      <c r="A65" s="41">
        <v>2</v>
      </c>
      <c r="B65" s="90" t="s">
        <v>224</v>
      </c>
      <c r="C65" s="91">
        <v>2</v>
      </c>
      <c r="D65" s="91"/>
      <c r="E65" s="41" t="s">
        <v>194</v>
      </c>
      <c r="F65" s="41">
        <v>1</v>
      </c>
      <c r="G65" s="41">
        <v>13</v>
      </c>
      <c r="H65" s="41">
        <v>39</v>
      </c>
    </row>
    <row r="66" spans="1:8" ht="15">
      <c r="A66" s="41">
        <v>3</v>
      </c>
      <c r="B66" s="90" t="s">
        <v>121</v>
      </c>
      <c r="C66" s="91">
        <v>3</v>
      </c>
      <c r="D66" s="91"/>
      <c r="E66" s="41" t="s">
        <v>194</v>
      </c>
      <c r="F66" s="41">
        <v>1</v>
      </c>
      <c r="G66" s="41">
        <v>13</v>
      </c>
      <c r="H66" s="41">
        <v>39</v>
      </c>
    </row>
    <row r="67" spans="1:8" ht="15">
      <c r="A67" s="41">
        <v>4</v>
      </c>
      <c r="B67" s="90" t="s">
        <v>122</v>
      </c>
      <c r="C67" s="91">
        <v>3</v>
      </c>
      <c r="D67" s="91"/>
      <c r="E67" s="41" t="s">
        <v>194</v>
      </c>
      <c r="F67" s="41">
        <v>1</v>
      </c>
      <c r="G67" s="41">
        <v>13</v>
      </c>
      <c r="H67" s="41">
        <v>39</v>
      </c>
    </row>
    <row r="68" spans="1:8" ht="15">
      <c r="A68" s="41">
        <v>5</v>
      </c>
      <c r="B68" s="61" t="s">
        <v>106</v>
      </c>
      <c r="C68" s="65">
        <v>5</v>
      </c>
      <c r="D68" s="134"/>
      <c r="E68" s="41" t="s">
        <v>194</v>
      </c>
      <c r="F68" s="41">
        <v>1</v>
      </c>
      <c r="G68" s="41">
        <v>13</v>
      </c>
      <c r="H68" s="41">
        <v>39</v>
      </c>
    </row>
    <row r="69" spans="1:8" ht="15">
      <c r="A69" s="42"/>
      <c r="B69" s="62"/>
      <c r="C69" s="66">
        <f>SUM(C64:C68)</f>
        <v>16</v>
      </c>
      <c r="D69" s="148"/>
      <c r="E69" s="42"/>
      <c r="F69" s="42"/>
      <c r="G69" s="42"/>
      <c r="H69" s="42"/>
    </row>
    <row r="70" spans="1:8" ht="15">
      <c r="A70" s="41">
        <v>1</v>
      </c>
      <c r="B70" s="84" t="s">
        <v>137</v>
      </c>
      <c r="C70" s="85">
        <v>3</v>
      </c>
      <c r="D70" s="85">
        <v>1</v>
      </c>
      <c r="E70" s="85" t="s">
        <v>6</v>
      </c>
      <c r="F70" s="41">
        <v>1</v>
      </c>
      <c r="G70" s="41">
        <v>14</v>
      </c>
      <c r="H70" s="41">
        <v>25</v>
      </c>
    </row>
    <row r="71" spans="1:8" ht="15">
      <c r="A71" s="41">
        <v>2</v>
      </c>
      <c r="B71" s="84" t="s">
        <v>138</v>
      </c>
      <c r="C71" s="85">
        <v>3</v>
      </c>
      <c r="D71" s="85">
        <v>1</v>
      </c>
      <c r="E71" s="85" t="s">
        <v>6</v>
      </c>
      <c r="F71" s="41">
        <v>1</v>
      </c>
      <c r="G71" s="41">
        <v>14</v>
      </c>
      <c r="H71" s="41">
        <v>25</v>
      </c>
    </row>
    <row r="72" spans="1:8" ht="15">
      <c r="A72" s="41">
        <v>3</v>
      </c>
      <c r="B72" s="84" t="s">
        <v>139</v>
      </c>
      <c r="C72" s="85">
        <v>3</v>
      </c>
      <c r="D72" s="85">
        <v>1</v>
      </c>
      <c r="E72" s="85" t="s">
        <v>6</v>
      </c>
      <c r="F72" s="41">
        <v>1</v>
      </c>
      <c r="G72" s="41">
        <v>14</v>
      </c>
      <c r="H72" s="41">
        <v>25</v>
      </c>
    </row>
    <row r="73" spans="1:8" ht="15">
      <c r="A73" s="41">
        <v>4</v>
      </c>
      <c r="B73" s="84" t="s">
        <v>140</v>
      </c>
      <c r="C73" s="85">
        <v>3</v>
      </c>
      <c r="D73" s="85">
        <v>1</v>
      </c>
      <c r="E73" s="85" t="s">
        <v>6</v>
      </c>
      <c r="F73" s="41">
        <v>1</v>
      </c>
      <c r="G73" s="41">
        <v>14</v>
      </c>
      <c r="H73" s="41">
        <v>25</v>
      </c>
    </row>
    <row r="74" spans="1:8" ht="15">
      <c r="A74" s="42"/>
      <c r="B74" s="149"/>
      <c r="C74" s="150">
        <f>SUM(C70:C73)</f>
        <v>12</v>
      </c>
      <c r="D74" s="150"/>
      <c r="E74" s="150"/>
      <c r="F74" s="42"/>
      <c r="G74" s="42"/>
      <c r="H74" s="42"/>
    </row>
    <row r="75" spans="1:8" ht="15">
      <c r="A75" s="41">
        <v>1</v>
      </c>
      <c r="B75" s="71" t="s">
        <v>141</v>
      </c>
      <c r="C75" s="49">
        <v>3</v>
      </c>
      <c r="D75" s="99">
        <v>1</v>
      </c>
      <c r="E75" s="41" t="s">
        <v>124</v>
      </c>
      <c r="F75" s="41">
        <v>1</v>
      </c>
      <c r="G75" s="41">
        <v>14</v>
      </c>
      <c r="H75" s="41">
        <v>52</v>
      </c>
    </row>
    <row r="76" spans="1:8" ht="25.5">
      <c r="A76" s="41">
        <v>2</v>
      </c>
      <c r="B76" s="48" t="s">
        <v>142</v>
      </c>
      <c r="C76" s="49">
        <v>3</v>
      </c>
      <c r="D76" s="100"/>
      <c r="E76" s="41" t="s">
        <v>124</v>
      </c>
      <c r="F76" s="41">
        <v>1</v>
      </c>
      <c r="G76" s="41">
        <v>14</v>
      </c>
      <c r="H76" s="41">
        <v>52</v>
      </c>
    </row>
    <row r="77" spans="1:8" ht="15">
      <c r="A77" s="41">
        <v>3</v>
      </c>
      <c r="B77" s="67" t="s">
        <v>143</v>
      </c>
      <c r="C77" s="49">
        <v>2</v>
      </c>
      <c r="D77" s="100"/>
      <c r="E77" s="41" t="s">
        <v>124</v>
      </c>
      <c r="F77" s="41">
        <v>1</v>
      </c>
      <c r="G77" s="41">
        <v>14</v>
      </c>
      <c r="H77" s="41">
        <v>52</v>
      </c>
    </row>
    <row r="78" spans="1:8" ht="15">
      <c r="A78" s="41">
        <v>4</v>
      </c>
      <c r="B78" s="67" t="s">
        <v>144</v>
      </c>
      <c r="C78" s="49">
        <v>2</v>
      </c>
      <c r="D78" s="100"/>
      <c r="E78" s="41" t="s">
        <v>124</v>
      </c>
      <c r="F78" s="41">
        <v>1</v>
      </c>
      <c r="G78" s="41">
        <v>14</v>
      </c>
      <c r="H78" s="41">
        <v>52</v>
      </c>
    </row>
    <row r="79" spans="1:8" ht="15">
      <c r="A79" s="41">
        <v>5</v>
      </c>
      <c r="B79" s="101" t="s">
        <v>145</v>
      </c>
      <c r="C79" s="49">
        <v>1</v>
      </c>
      <c r="D79" s="49"/>
      <c r="E79" s="41" t="s">
        <v>124</v>
      </c>
      <c r="F79" s="41">
        <v>1</v>
      </c>
      <c r="G79" s="41">
        <v>14</v>
      </c>
      <c r="H79" s="41">
        <v>52</v>
      </c>
    </row>
    <row r="80" spans="1:8" ht="25.5">
      <c r="A80" s="41">
        <v>6</v>
      </c>
      <c r="B80" s="48" t="s">
        <v>146</v>
      </c>
      <c r="C80" s="49">
        <v>2</v>
      </c>
      <c r="D80" s="49">
        <v>2</v>
      </c>
      <c r="E80" s="41" t="s">
        <v>124</v>
      </c>
      <c r="F80" s="41">
        <v>1</v>
      </c>
      <c r="G80" s="41">
        <v>14</v>
      </c>
      <c r="H80" s="41">
        <v>52</v>
      </c>
    </row>
    <row r="81" spans="1:8" ht="15">
      <c r="A81" s="42"/>
      <c r="B81" s="55"/>
      <c r="C81" s="53">
        <f>SUM(C75:C80)</f>
        <v>13</v>
      </c>
      <c r="D81" s="53"/>
      <c r="E81" s="42"/>
      <c r="F81" s="42"/>
      <c r="G81" s="42"/>
      <c r="H81" s="42"/>
    </row>
    <row r="82" spans="1:8" ht="15">
      <c r="A82" s="41">
        <v>1</v>
      </c>
      <c r="B82" s="95" t="s">
        <v>147</v>
      </c>
      <c r="C82" s="94">
        <v>2</v>
      </c>
      <c r="D82" s="94">
        <v>2</v>
      </c>
      <c r="E82" s="41" t="s">
        <v>11</v>
      </c>
      <c r="F82" s="41">
        <v>1</v>
      </c>
      <c r="G82" s="41">
        <v>14</v>
      </c>
      <c r="H82" s="41">
        <v>82</v>
      </c>
    </row>
    <row r="83" spans="1:8" ht="15">
      <c r="A83" s="41">
        <v>2</v>
      </c>
      <c r="B83" s="95" t="s">
        <v>148</v>
      </c>
      <c r="C83" s="94">
        <v>3</v>
      </c>
      <c r="D83" s="94">
        <v>1</v>
      </c>
      <c r="E83" s="41" t="s">
        <v>11</v>
      </c>
      <c r="F83" s="41">
        <v>1</v>
      </c>
      <c r="G83" s="41">
        <v>14</v>
      </c>
      <c r="H83" s="41">
        <v>82</v>
      </c>
    </row>
    <row r="84" spans="1:8" ht="15">
      <c r="A84" s="41">
        <v>3</v>
      </c>
      <c r="B84" s="95" t="s">
        <v>149</v>
      </c>
      <c r="C84" s="94">
        <v>3</v>
      </c>
      <c r="D84" s="94">
        <v>0.5</v>
      </c>
      <c r="E84" s="41" t="s">
        <v>11</v>
      </c>
      <c r="F84" s="41">
        <v>1</v>
      </c>
      <c r="G84" s="41">
        <v>14</v>
      </c>
      <c r="H84" s="41">
        <v>82</v>
      </c>
    </row>
    <row r="85" spans="1:8" ht="15">
      <c r="A85" s="41">
        <v>4</v>
      </c>
      <c r="B85" s="95" t="s">
        <v>150</v>
      </c>
      <c r="C85" s="94">
        <v>2</v>
      </c>
      <c r="D85" s="94">
        <v>0.5</v>
      </c>
      <c r="E85" s="41" t="s">
        <v>11</v>
      </c>
      <c r="F85" s="41">
        <v>1</v>
      </c>
      <c r="G85" s="41">
        <v>14</v>
      </c>
      <c r="H85" s="41">
        <v>82</v>
      </c>
    </row>
    <row r="86" spans="1:8" ht="25.5">
      <c r="A86" s="41">
        <v>5</v>
      </c>
      <c r="B86" s="95" t="s">
        <v>151</v>
      </c>
      <c r="C86" s="94">
        <v>2</v>
      </c>
      <c r="D86" s="94"/>
      <c r="E86" s="41" t="s">
        <v>11</v>
      </c>
      <c r="F86" s="41">
        <v>1</v>
      </c>
      <c r="G86" s="41">
        <v>14</v>
      </c>
      <c r="H86" s="41">
        <v>82</v>
      </c>
    </row>
    <row r="87" spans="1:8" ht="25.5">
      <c r="A87" s="41">
        <v>6</v>
      </c>
      <c r="B87" s="95" t="s">
        <v>152</v>
      </c>
      <c r="C87" s="94">
        <v>2</v>
      </c>
      <c r="D87" s="94">
        <v>0.5</v>
      </c>
      <c r="E87" s="41" t="s">
        <v>11</v>
      </c>
      <c r="F87" s="41">
        <v>1</v>
      </c>
      <c r="G87" s="41">
        <v>14</v>
      </c>
      <c r="H87" s="41">
        <v>82</v>
      </c>
    </row>
    <row r="88" spans="1:8" ht="15">
      <c r="A88" s="41">
        <v>7</v>
      </c>
      <c r="B88" s="95" t="s">
        <v>153</v>
      </c>
      <c r="C88" s="94">
        <v>2</v>
      </c>
      <c r="D88" s="94">
        <v>0.5</v>
      </c>
      <c r="E88" s="41" t="s">
        <v>11</v>
      </c>
      <c r="F88" s="41">
        <v>1</v>
      </c>
      <c r="G88" s="41">
        <v>14</v>
      </c>
      <c r="H88" s="41">
        <v>82</v>
      </c>
    </row>
    <row r="89" spans="1:8" ht="15">
      <c r="A89" s="42"/>
      <c r="B89" s="151"/>
      <c r="C89" s="152">
        <f>SUM(C82:C88)</f>
        <v>16</v>
      </c>
      <c r="D89" s="152"/>
      <c r="E89" s="42"/>
      <c r="F89" s="42"/>
      <c r="G89" s="42"/>
      <c r="H89" s="42"/>
    </row>
    <row r="90" spans="1:8" ht="15">
      <c r="A90" s="41">
        <v>1</v>
      </c>
      <c r="B90" s="93" t="s">
        <v>154</v>
      </c>
      <c r="C90" s="94">
        <v>2</v>
      </c>
      <c r="D90" s="102"/>
      <c r="E90" s="41" t="s">
        <v>5</v>
      </c>
      <c r="F90" s="41">
        <v>1</v>
      </c>
      <c r="G90" s="41">
        <v>14</v>
      </c>
      <c r="H90" s="41">
        <v>232</v>
      </c>
    </row>
    <row r="91" spans="1:8" ht="15">
      <c r="A91" s="41">
        <v>2</v>
      </c>
      <c r="B91" s="60" t="s">
        <v>155</v>
      </c>
      <c r="C91" s="103">
        <v>2</v>
      </c>
      <c r="D91" s="104"/>
      <c r="E91" s="41" t="s">
        <v>5</v>
      </c>
      <c r="F91" s="41">
        <v>1</v>
      </c>
      <c r="G91" s="41">
        <v>14</v>
      </c>
      <c r="H91" s="41">
        <v>232</v>
      </c>
    </row>
    <row r="92" spans="1:8" ht="15">
      <c r="A92" s="41">
        <v>3</v>
      </c>
      <c r="B92" s="60" t="s">
        <v>156</v>
      </c>
      <c r="C92" s="103">
        <v>3</v>
      </c>
      <c r="D92" s="105">
        <v>1</v>
      </c>
      <c r="E92" s="41" t="s">
        <v>5</v>
      </c>
      <c r="F92" s="41">
        <v>1</v>
      </c>
      <c r="G92" s="41">
        <v>14</v>
      </c>
      <c r="H92" s="41">
        <v>232</v>
      </c>
    </row>
    <row r="93" spans="1:8" ht="15">
      <c r="A93" s="41">
        <v>4</v>
      </c>
      <c r="B93" s="93" t="s">
        <v>157</v>
      </c>
      <c r="C93" s="94">
        <v>3</v>
      </c>
      <c r="D93" s="106">
        <v>1</v>
      </c>
      <c r="E93" s="41" t="s">
        <v>5</v>
      </c>
      <c r="F93" s="41">
        <v>1</v>
      </c>
      <c r="G93" s="41">
        <v>14</v>
      </c>
      <c r="H93" s="41">
        <v>232</v>
      </c>
    </row>
    <row r="94" spans="1:8" ht="15">
      <c r="A94" s="41">
        <v>5</v>
      </c>
      <c r="B94" s="93" t="s">
        <v>158</v>
      </c>
      <c r="C94" s="94">
        <v>3</v>
      </c>
      <c r="D94" s="102">
        <v>1</v>
      </c>
      <c r="E94" s="41" t="s">
        <v>5</v>
      </c>
      <c r="F94" s="41">
        <v>1</v>
      </c>
      <c r="G94" s="41">
        <v>14</v>
      </c>
      <c r="H94" s="41">
        <v>232</v>
      </c>
    </row>
    <row r="95" spans="1:8" ht="15">
      <c r="A95" s="41">
        <v>6</v>
      </c>
      <c r="B95" s="107" t="s">
        <v>104</v>
      </c>
      <c r="C95" s="102">
        <v>2</v>
      </c>
      <c r="D95" s="102"/>
      <c r="E95" s="41" t="s">
        <v>5</v>
      </c>
      <c r="F95" s="41">
        <v>1</v>
      </c>
      <c r="G95" s="41">
        <v>14</v>
      </c>
      <c r="H95" s="41">
        <v>232</v>
      </c>
    </row>
    <row r="96" spans="1:8" ht="15">
      <c r="A96" s="42"/>
      <c r="B96" s="153"/>
      <c r="C96" s="154">
        <f>SUM(C90:C95)</f>
        <v>15</v>
      </c>
      <c r="D96" s="154"/>
      <c r="E96" s="42"/>
      <c r="F96" s="42"/>
      <c r="G96" s="42"/>
      <c r="H96" s="42"/>
    </row>
    <row r="97" spans="1:8" ht="15">
      <c r="A97" s="41">
        <v>1</v>
      </c>
      <c r="B97" s="108" t="s">
        <v>159</v>
      </c>
      <c r="C97" s="109">
        <v>3</v>
      </c>
      <c r="D97" s="110">
        <v>1</v>
      </c>
      <c r="E97" s="41" t="s">
        <v>12</v>
      </c>
      <c r="F97" s="41">
        <v>1</v>
      </c>
      <c r="G97" s="41">
        <v>14</v>
      </c>
      <c r="H97" s="41">
        <v>9</v>
      </c>
    </row>
    <row r="98" spans="1:8" ht="15">
      <c r="A98" s="41">
        <v>2</v>
      </c>
      <c r="B98" s="111" t="s">
        <v>160</v>
      </c>
      <c r="C98" s="109">
        <v>2</v>
      </c>
      <c r="D98" s="110"/>
      <c r="E98" s="41" t="s">
        <v>12</v>
      </c>
      <c r="F98" s="41">
        <v>1</v>
      </c>
      <c r="G98" s="41">
        <v>14</v>
      </c>
      <c r="H98" s="41">
        <v>9</v>
      </c>
    </row>
    <row r="99" spans="1:8" ht="15">
      <c r="A99" s="41">
        <v>3</v>
      </c>
      <c r="B99" s="72" t="s">
        <v>161</v>
      </c>
      <c r="C99" s="76">
        <v>2</v>
      </c>
      <c r="D99" s="76">
        <v>1</v>
      </c>
      <c r="E99" s="41" t="s">
        <v>12</v>
      </c>
      <c r="F99" s="41">
        <v>1</v>
      </c>
      <c r="G99" s="41">
        <v>14</v>
      </c>
      <c r="H99" s="41">
        <v>9</v>
      </c>
    </row>
    <row r="100" spans="1:8" ht="15">
      <c r="A100" s="41">
        <v>4</v>
      </c>
      <c r="B100" s="111" t="s">
        <v>162</v>
      </c>
      <c r="C100" s="110">
        <v>2</v>
      </c>
      <c r="D100" s="110"/>
      <c r="E100" s="41" t="s">
        <v>12</v>
      </c>
      <c r="F100" s="41">
        <v>1</v>
      </c>
      <c r="G100" s="41">
        <v>14</v>
      </c>
      <c r="H100" s="41">
        <v>9</v>
      </c>
    </row>
    <row r="101" spans="1:8" ht="15">
      <c r="A101" s="41">
        <v>5</v>
      </c>
      <c r="B101" s="111" t="s">
        <v>129</v>
      </c>
      <c r="C101" s="110">
        <v>3</v>
      </c>
      <c r="D101" s="110">
        <v>1</v>
      </c>
      <c r="E101" s="41" t="s">
        <v>12</v>
      </c>
      <c r="F101" s="41">
        <v>1</v>
      </c>
      <c r="G101" s="41">
        <v>14</v>
      </c>
      <c r="H101" s="41">
        <v>9</v>
      </c>
    </row>
    <row r="102" spans="1:8" ht="15">
      <c r="A102" s="41">
        <v>6</v>
      </c>
      <c r="B102" s="112" t="s">
        <v>163</v>
      </c>
      <c r="C102" s="109">
        <v>3</v>
      </c>
      <c r="D102" s="110">
        <v>1</v>
      </c>
      <c r="E102" s="41" t="s">
        <v>12</v>
      </c>
      <c r="F102" s="41">
        <v>1</v>
      </c>
      <c r="G102" s="41">
        <v>14</v>
      </c>
      <c r="H102" s="41">
        <v>9</v>
      </c>
    </row>
    <row r="103" spans="1:8" ht="15">
      <c r="A103" s="42"/>
      <c r="B103" s="73"/>
      <c r="C103" s="155">
        <f>SUM(C97:C102)</f>
        <v>15</v>
      </c>
      <c r="D103" s="156"/>
      <c r="E103" s="42"/>
      <c r="F103" s="42"/>
      <c r="G103" s="42"/>
      <c r="H103" s="42"/>
    </row>
    <row r="104" spans="1:8" ht="15">
      <c r="A104" s="41">
        <v>1</v>
      </c>
      <c r="B104" s="93" t="s">
        <v>164</v>
      </c>
      <c r="C104" s="113">
        <v>3</v>
      </c>
      <c r="D104" s="102">
        <v>1</v>
      </c>
      <c r="E104" s="41" t="s">
        <v>15</v>
      </c>
      <c r="F104" s="41">
        <v>1</v>
      </c>
      <c r="G104" s="41">
        <v>14</v>
      </c>
      <c r="H104" s="41">
        <v>8</v>
      </c>
    </row>
    <row r="105" spans="1:8" ht="15">
      <c r="A105" s="41">
        <v>2</v>
      </c>
      <c r="B105" s="93" t="s">
        <v>165</v>
      </c>
      <c r="C105" s="113">
        <v>2</v>
      </c>
      <c r="D105" s="113"/>
      <c r="E105" s="41" t="s">
        <v>15</v>
      </c>
      <c r="F105" s="41">
        <v>1</v>
      </c>
      <c r="G105" s="41">
        <v>14</v>
      </c>
      <c r="H105" s="41">
        <v>8</v>
      </c>
    </row>
    <row r="106" spans="1:8" ht="15">
      <c r="A106" s="41">
        <v>3</v>
      </c>
      <c r="B106" s="114" t="s">
        <v>166</v>
      </c>
      <c r="C106" s="113">
        <v>3</v>
      </c>
      <c r="D106" s="102">
        <v>1</v>
      </c>
      <c r="E106" s="41" t="s">
        <v>15</v>
      </c>
      <c r="F106" s="41">
        <v>1</v>
      </c>
      <c r="G106" s="41">
        <v>14</v>
      </c>
      <c r="H106" s="41">
        <v>8</v>
      </c>
    </row>
    <row r="107" spans="1:8" ht="15">
      <c r="A107" s="41">
        <v>4</v>
      </c>
      <c r="B107" s="114" t="s">
        <v>129</v>
      </c>
      <c r="C107" s="113">
        <v>3</v>
      </c>
      <c r="D107" s="102">
        <v>1</v>
      </c>
      <c r="E107" s="41" t="s">
        <v>15</v>
      </c>
      <c r="F107" s="41">
        <v>1</v>
      </c>
      <c r="G107" s="41">
        <v>14</v>
      </c>
      <c r="H107" s="41">
        <v>8</v>
      </c>
    </row>
    <row r="108" spans="1:8" ht="15">
      <c r="A108" s="41">
        <v>5</v>
      </c>
      <c r="B108" s="114" t="s">
        <v>167</v>
      </c>
      <c r="C108" s="113">
        <v>2</v>
      </c>
      <c r="D108" s="113"/>
      <c r="E108" s="41" t="s">
        <v>15</v>
      </c>
      <c r="F108" s="41">
        <v>1</v>
      </c>
      <c r="G108" s="41">
        <v>14</v>
      </c>
      <c r="H108" s="41">
        <v>8</v>
      </c>
    </row>
    <row r="109" spans="1:8" ht="15">
      <c r="A109" s="41">
        <v>6</v>
      </c>
      <c r="B109" s="61" t="s">
        <v>168</v>
      </c>
      <c r="C109" s="113">
        <v>2</v>
      </c>
      <c r="D109" s="102"/>
      <c r="E109" s="41" t="s">
        <v>15</v>
      </c>
      <c r="F109" s="41">
        <v>1</v>
      </c>
      <c r="G109" s="41">
        <v>14</v>
      </c>
      <c r="H109" s="41">
        <v>8</v>
      </c>
    </row>
    <row r="110" spans="1:8" ht="15">
      <c r="A110" s="42"/>
      <c r="B110" s="62"/>
      <c r="C110" s="66">
        <f>SUM(C104:C109)</f>
        <v>15</v>
      </c>
      <c r="D110" s="154"/>
      <c r="E110" s="42"/>
      <c r="F110" s="42"/>
      <c r="G110" s="42"/>
      <c r="H110" s="42"/>
    </row>
    <row r="111" spans="1:8" ht="15">
      <c r="A111" s="41">
        <v>1</v>
      </c>
      <c r="B111" s="93" t="s">
        <v>169</v>
      </c>
      <c r="C111" s="115">
        <v>3</v>
      </c>
      <c r="D111" s="102">
        <v>1</v>
      </c>
      <c r="E111" s="41" t="s">
        <v>10</v>
      </c>
      <c r="F111" s="41">
        <v>1</v>
      </c>
      <c r="G111" s="41">
        <v>14</v>
      </c>
      <c r="H111" s="41">
        <v>118</v>
      </c>
    </row>
    <row r="112" spans="1:8" ht="15">
      <c r="A112" s="41">
        <v>2</v>
      </c>
      <c r="B112" s="93" t="s">
        <v>170</v>
      </c>
      <c r="C112" s="115">
        <v>2</v>
      </c>
      <c r="D112" s="102"/>
      <c r="E112" s="41" t="s">
        <v>10</v>
      </c>
      <c r="F112" s="41">
        <v>1</v>
      </c>
      <c r="G112" s="41">
        <v>14</v>
      </c>
      <c r="H112" s="41">
        <v>118</v>
      </c>
    </row>
    <row r="113" spans="1:8" ht="15">
      <c r="A113" s="41">
        <v>3</v>
      </c>
      <c r="B113" s="93" t="s">
        <v>171</v>
      </c>
      <c r="C113" s="115">
        <v>3</v>
      </c>
      <c r="D113" s="102">
        <v>1</v>
      </c>
      <c r="E113" s="41" t="s">
        <v>10</v>
      </c>
      <c r="F113" s="41">
        <v>1</v>
      </c>
      <c r="G113" s="41">
        <v>14</v>
      </c>
      <c r="H113" s="41">
        <v>118</v>
      </c>
    </row>
    <row r="114" spans="1:8" ht="15">
      <c r="A114" s="41">
        <v>4</v>
      </c>
      <c r="B114" s="93" t="s">
        <v>225</v>
      </c>
      <c r="C114" s="115">
        <v>3</v>
      </c>
      <c r="D114" s="102">
        <v>1</v>
      </c>
      <c r="E114" s="41" t="s">
        <v>10</v>
      </c>
      <c r="F114" s="41">
        <v>1</v>
      </c>
      <c r="G114" s="41">
        <v>14</v>
      </c>
      <c r="H114" s="41">
        <v>118</v>
      </c>
    </row>
    <row r="115" spans="1:8" ht="15">
      <c r="A115" s="41">
        <v>5</v>
      </c>
      <c r="B115" s="93" t="s">
        <v>226</v>
      </c>
      <c r="C115" s="115">
        <v>2</v>
      </c>
      <c r="D115" s="102"/>
      <c r="E115" s="41" t="s">
        <v>10</v>
      </c>
      <c r="F115" s="41">
        <v>1</v>
      </c>
      <c r="G115" s="41">
        <v>14</v>
      </c>
      <c r="H115" s="41">
        <v>118</v>
      </c>
    </row>
    <row r="116" spans="1:8" ht="15">
      <c r="A116" s="41">
        <v>6</v>
      </c>
      <c r="B116" s="135" t="s">
        <v>227</v>
      </c>
      <c r="C116" s="102">
        <v>2</v>
      </c>
      <c r="D116" s="102"/>
      <c r="E116" s="41" t="s">
        <v>10</v>
      </c>
      <c r="F116" s="41">
        <v>1</v>
      </c>
      <c r="G116" s="41">
        <v>14</v>
      </c>
      <c r="H116" s="41">
        <v>118</v>
      </c>
    </row>
    <row r="117" spans="1:8" ht="15">
      <c r="A117" s="42"/>
      <c r="B117" s="157"/>
      <c r="C117" s="154">
        <f>SUM(C111:C116)</f>
        <v>15</v>
      </c>
      <c r="D117" s="154"/>
      <c r="E117" s="42"/>
      <c r="F117" s="42"/>
      <c r="G117" s="42"/>
      <c r="H117" s="42"/>
    </row>
    <row r="118" spans="1:8" ht="15">
      <c r="A118" s="41">
        <v>1</v>
      </c>
      <c r="B118" s="136" t="s">
        <v>228</v>
      </c>
      <c r="C118" s="124">
        <v>2</v>
      </c>
      <c r="D118" s="105">
        <v>0</v>
      </c>
      <c r="E118" s="41" t="s">
        <v>194</v>
      </c>
      <c r="F118" s="41">
        <v>1</v>
      </c>
      <c r="G118" s="41">
        <v>14</v>
      </c>
      <c r="H118" s="41">
        <v>29</v>
      </c>
    </row>
    <row r="119" spans="1:8" ht="15">
      <c r="A119" s="41">
        <v>2</v>
      </c>
      <c r="B119" s="136" t="s">
        <v>229</v>
      </c>
      <c r="C119" s="124">
        <v>3</v>
      </c>
      <c r="D119" s="105">
        <v>1</v>
      </c>
      <c r="E119" s="41" t="s">
        <v>194</v>
      </c>
      <c r="F119" s="41">
        <v>1</v>
      </c>
      <c r="G119" s="41">
        <v>14</v>
      </c>
      <c r="H119" s="41">
        <v>29</v>
      </c>
    </row>
    <row r="120" spans="1:8" ht="15">
      <c r="A120" s="41">
        <v>3</v>
      </c>
      <c r="B120" s="136" t="s">
        <v>230</v>
      </c>
      <c r="C120" s="124">
        <v>3</v>
      </c>
      <c r="D120" s="105">
        <v>1</v>
      </c>
      <c r="E120" s="41" t="s">
        <v>194</v>
      </c>
      <c r="F120" s="41">
        <v>1</v>
      </c>
      <c r="G120" s="41">
        <v>14</v>
      </c>
      <c r="H120" s="41">
        <v>29</v>
      </c>
    </row>
    <row r="121" spans="1:8" ht="15">
      <c r="A121" s="41">
        <v>4</v>
      </c>
      <c r="B121" s="136" t="s">
        <v>223</v>
      </c>
      <c r="C121" s="124">
        <v>3</v>
      </c>
      <c r="D121" s="105">
        <v>1</v>
      </c>
      <c r="E121" s="41" t="s">
        <v>194</v>
      </c>
      <c r="F121" s="41">
        <v>1</v>
      </c>
      <c r="G121" s="41">
        <v>14</v>
      </c>
      <c r="H121" s="41">
        <v>29</v>
      </c>
    </row>
    <row r="122" spans="1:8" ht="15">
      <c r="A122" s="41">
        <v>5</v>
      </c>
      <c r="B122" s="131" t="s">
        <v>159</v>
      </c>
      <c r="C122" s="105">
        <v>3</v>
      </c>
      <c r="D122" s="105">
        <v>1</v>
      </c>
      <c r="E122" s="41" t="s">
        <v>194</v>
      </c>
      <c r="F122" s="41">
        <v>1</v>
      </c>
      <c r="G122" s="41">
        <v>14</v>
      </c>
      <c r="H122" s="41">
        <v>29</v>
      </c>
    </row>
    <row r="123" spans="1:8" ht="15">
      <c r="A123" s="42"/>
      <c r="B123" s="153"/>
      <c r="C123" s="154">
        <f>SUM(C118:C122)</f>
        <v>14</v>
      </c>
      <c r="D123" s="154"/>
      <c r="E123" s="42"/>
      <c r="F123" s="42"/>
      <c r="G123" s="42"/>
      <c r="H123" s="42"/>
    </row>
    <row r="124" spans="1:8" ht="15">
      <c r="A124" s="41">
        <v>1</v>
      </c>
      <c r="B124" s="48" t="s">
        <v>231</v>
      </c>
      <c r="C124" s="49">
        <v>3</v>
      </c>
      <c r="D124" s="50"/>
      <c r="E124" s="41" t="s">
        <v>202</v>
      </c>
      <c r="F124" s="41">
        <v>1</v>
      </c>
      <c r="G124" s="41">
        <v>14</v>
      </c>
      <c r="H124" s="41">
        <v>91</v>
      </c>
    </row>
    <row r="125" spans="1:8" ht="15">
      <c r="A125" s="41">
        <v>2</v>
      </c>
      <c r="B125" s="48" t="s">
        <v>232</v>
      </c>
      <c r="C125" s="49">
        <v>2</v>
      </c>
      <c r="D125" s="50"/>
      <c r="E125" s="41" t="s">
        <v>202</v>
      </c>
      <c r="F125" s="41">
        <v>1</v>
      </c>
      <c r="G125" s="41">
        <v>14</v>
      </c>
      <c r="H125" s="41">
        <v>91</v>
      </c>
    </row>
    <row r="126" spans="1:8" ht="15">
      <c r="A126" s="41">
        <v>3</v>
      </c>
      <c r="B126" s="48" t="s">
        <v>233</v>
      </c>
      <c r="C126" s="49">
        <v>2</v>
      </c>
      <c r="D126" s="50"/>
      <c r="E126" s="41" t="s">
        <v>202</v>
      </c>
      <c r="F126" s="41">
        <v>1</v>
      </c>
      <c r="G126" s="41">
        <v>14</v>
      </c>
      <c r="H126" s="41">
        <v>91</v>
      </c>
    </row>
    <row r="127" spans="1:8" ht="15">
      <c r="A127" s="41">
        <v>4</v>
      </c>
      <c r="B127" s="51" t="s">
        <v>234</v>
      </c>
      <c r="C127" s="49">
        <v>2</v>
      </c>
      <c r="D127" s="50"/>
      <c r="E127" s="41" t="s">
        <v>202</v>
      </c>
      <c r="F127" s="41">
        <v>1</v>
      </c>
      <c r="G127" s="41">
        <v>14</v>
      </c>
      <c r="H127" s="41">
        <v>91</v>
      </c>
    </row>
    <row r="128" spans="1:8" ht="15">
      <c r="A128" s="41">
        <v>5</v>
      </c>
      <c r="B128" s="51" t="s">
        <v>235</v>
      </c>
      <c r="C128" s="49">
        <v>3</v>
      </c>
      <c r="D128" s="50">
        <v>1</v>
      </c>
      <c r="E128" s="41" t="s">
        <v>202</v>
      </c>
      <c r="F128" s="41">
        <v>1</v>
      </c>
      <c r="G128" s="41">
        <v>14</v>
      </c>
      <c r="H128" s="41">
        <v>91</v>
      </c>
    </row>
    <row r="129" spans="1:8" ht="15">
      <c r="A129" s="41">
        <v>6</v>
      </c>
      <c r="B129" s="51" t="s">
        <v>236</v>
      </c>
      <c r="C129" s="49">
        <v>2</v>
      </c>
      <c r="D129" s="50">
        <v>2</v>
      </c>
      <c r="E129" s="41" t="s">
        <v>202</v>
      </c>
      <c r="F129" s="41">
        <v>1</v>
      </c>
      <c r="G129" s="41">
        <v>14</v>
      </c>
      <c r="H129" s="41">
        <v>91</v>
      </c>
    </row>
    <row r="130" spans="1:8" ht="15">
      <c r="A130" s="42"/>
      <c r="B130" s="52"/>
      <c r="C130" s="53">
        <f>SUM(C124:C129)</f>
        <v>14</v>
      </c>
      <c r="D130" s="54"/>
      <c r="E130" s="42"/>
      <c r="F130" s="42"/>
      <c r="G130" s="42"/>
      <c r="H130" s="42"/>
    </row>
    <row r="131" spans="1:8" ht="15">
      <c r="A131" s="41">
        <v>1</v>
      </c>
      <c r="B131" s="84" t="s">
        <v>172</v>
      </c>
      <c r="C131" s="85">
        <v>2</v>
      </c>
      <c r="D131" s="85"/>
      <c r="E131" s="41" t="s">
        <v>6</v>
      </c>
      <c r="F131" s="41">
        <v>1</v>
      </c>
      <c r="G131" s="41">
        <v>15</v>
      </c>
      <c r="H131" s="41">
        <v>27</v>
      </c>
    </row>
    <row r="132" spans="1:8" ht="15">
      <c r="A132" s="41">
        <v>2</v>
      </c>
      <c r="B132" s="84" t="s">
        <v>173</v>
      </c>
      <c r="C132" s="85">
        <v>2</v>
      </c>
      <c r="D132" s="85"/>
      <c r="E132" s="41" t="s">
        <v>6</v>
      </c>
      <c r="F132" s="41">
        <v>1</v>
      </c>
      <c r="G132" s="41">
        <v>15</v>
      </c>
      <c r="H132" s="41">
        <v>27</v>
      </c>
    </row>
    <row r="133" spans="1:8" ht="15">
      <c r="A133" s="41">
        <v>3</v>
      </c>
      <c r="B133" s="84" t="s">
        <v>174</v>
      </c>
      <c r="C133" s="85">
        <v>3</v>
      </c>
      <c r="D133" s="85">
        <v>1</v>
      </c>
      <c r="E133" s="41" t="s">
        <v>6</v>
      </c>
      <c r="F133" s="41">
        <v>1</v>
      </c>
      <c r="G133" s="41">
        <v>15</v>
      </c>
      <c r="H133" s="41">
        <v>27</v>
      </c>
    </row>
    <row r="134" spans="1:8" ht="15">
      <c r="A134" s="41">
        <v>4</v>
      </c>
      <c r="B134" s="84" t="s">
        <v>175</v>
      </c>
      <c r="C134" s="85">
        <v>3</v>
      </c>
      <c r="D134" s="85">
        <v>1</v>
      </c>
      <c r="E134" s="41" t="s">
        <v>6</v>
      </c>
      <c r="F134" s="41">
        <v>1</v>
      </c>
      <c r="G134" s="41">
        <v>15</v>
      </c>
      <c r="H134" s="41">
        <v>27</v>
      </c>
    </row>
    <row r="135" spans="1:8" ht="15">
      <c r="A135" s="41">
        <v>5</v>
      </c>
      <c r="B135" s="84" t="s">
        <v>176</v>
      </c>
      <c r="C135" s="85">
        <v>3</v>
      </c>
      <c r="D135" s="85">
        <v>1</v>
      </c>
      <c r="E135" s="41" t="s">
        <v>6</v>
      </c>
      <c r="F135" s="41">
        <v>1</v>
      </c>
      <c r="G135" s="41">
        <v>15</v>
      </c>
      <c r="H135" s="41">
        <v>27</v>
      </c>
    </row>
    <row r="136" spans="1:8" ht="15">
      <c r="A136" s="41">
        <v>6</v>
      </c>
      <c r="B136" s="84" t="s">
        <v>177</v>
      </c>
      <c r="C136" s="85">
        <v>2</v>
      </c>
      <c r="D136" s="85"/>
      <c r="E136" s="41" t="s">
        <v>6</v>
      </c>
      <c r="F136" s="41">
        <v>1</v>
      </c>
      <c r="G136" s="41">
        <v>15</v>
      </c>
      <c r="H136" s="41">
        <v>27</v>
      </c>
    </row>
    <row r="137" spans="1:8" ht="15">
      <c r="A137" s="41">
        <v>7</v>
      </c>
      <c r="B137" s="84" t="s">
        <v>178</v>
      </c>
      <c r="C137" s="85">
        <v>2</v>
      </c>
      <c r="D137" s="85"/>
      <c r="E137" s="41" t="s">
        <v>6</v>
      </c>
      <c r="F137" s="41">
        <v>1</v>
      </c>
      <c r="G137" s="41">
        <v>15</v>
      </c>
      <c r="H137" s="41">
        <v>27</v>
      </c>
    </row>
    <row r="138" spans="1:8" ht="15">
      <c r="A138" s="42"/>
      <c r="B138" s="149"/>
      <c r="C138" s="150">
        <f>SUM(C131:C137)</f>
        <v>17</v>
      </c>
      <c r="D138" s="150"/>
      <c r="E138" s="42"/>
      <c r="F138" s="42"/>
      <c r="G138" s="42"/>
      <c r="H138" s="42"/>
    </row>
    <row r="139" spans="1:8" ht="15">
      <c r="A139" s="41">
        <v>1</v>
      </c>
      <c r="B139" s="116" t="s">
        <v>179</v>
      </c>
      <c r="C139" s="59">
        <v>3</v>
      </c>
      <c r="D139" s="117">
        <v>1</v>
      </c>
      <c r="E139" s="41" t="s">
        <v>124</v>
      </c>
      <c r="F139" s="41">
        <v>1</v>
      </c>
      <c r="G139" s="41">
        <v>15</v>
      </c>
      <c r="H139" s="41">
        <v>36</v>
      </c>
    </row>
    <row r="140" spans="1:8" ht="15">
      <c r="A140" s="41">
        <v>2</v>
      </c>
      <c r="B140" s="67" t="s">
        <v>180</v>
      </c>
      <c r="C140" s="49">
        <v>3</v>
      </c>
      <c r="D140" s="100">
        <v>1</v>
      </c>
      <c r="E140" s="41" t="s">
        <v>124</v>
      </c>
      <c r="F140" s="41">
        <v>1</v>
      </c>
      <c r="G140" s="41">
        <v>15</v>
      </c>
      <c r="H140" s="41">
        <v>36</v>
      </c>
    </row>
    <row r="141" spans="1:8" ht="15">
      <c r="A141" s="41">
        <v>3</v>
      </c>
      <c r="B141" s="71" t="s">
        <v>181</v>
      </c>
      <c r="C141" s="49">
        <v>3</v>
      </c>
      <c r="D141" s="100"/>
      <c r="E141" s="41" t="s">
        <v>124</v>
      </c>
      <c r="F141" s="41">
        <v>1</v>
      </c>
      <c r="G141" s="41">
        <v>15</v>
      </c>
      <c r="H141" s="41">
        <v>36</v>
      </c>
    </row>
    <row r="142" spans="1:8" ht="15">
      <c r="A142" s="41">
        <v>4</v>
      </c>
      <c r="B142" s="71" t="s">
        <v>182</v>
      </c>
      <c r="C142" s="49">
        <v>4</v>
      </c>
      <c r="D142" s="100">
        <v>1</v>
      </c>
      <c r="E142" s="41" t="s">
        <v>124</v>
      </c>
      <c r="F142" s="41">
        <v>1</v>
      </c>
      <c r="G142" s="41">
        <v>15</v>
      </c>
      <c r="H142" s="41">
        <v>36</v>
      </c>
    </row>
    <row r="143" spans="1:8" ht="15">
      <c r="A143" s="41">
        <v>5</v>
      </c>
      <c r="B143" s="67" t="s">
        <v>183</v>
      </c>
      <c r="C143" s="49">
        <v>3</v>
      </c>
      <c r="D143" s="100">
        <v>1</v>
      </c>
      <c r="E143" s="41" t="s">
        <v>124</v>
      </c>
      <c r="F143" s="41">
        <v>1</v>
      </c>
      <c r="G143" s="41">
        <v>15</v>
      </c>
      <c r="H143" s="41">
        <v>36</v>
      </c>
    </row>
    <row r="144" spans="1:8" ht="15">
      <c r="A144" s="41">
        <v>6</v>
      </c>
      <c r="B144" s="71" t="s">
        <v>184</v>
      </c>
      <c r="C144" s="49">
        <v>2</v>
      </c>
      <c r="D144" s="100">
        <v>2</v>
      </c>
      <c r="E144" s="41" t="s">
        <v>124</v>
      </c>
      <c r="F144" s="41">
        <v>1</v>
      </c>
      <c r="G144" s="41">
        <v>15</v>
      </c>
      <c r="H144" s="41">
        <v>36</v>
      </c>
    </row>
    <row r="145" spans="1:8" ht="15">
      <c r="A145" s="42"/>
      <c r="B145" s="158"/>
      <c r="C145" s="53">
        <f>SUM(C139:C144)</f>
        <v>18</v>
      </c>
      <c r="D145" s="159"/>
      <c r="E145" s="42"/>
      <c r="F145" s="42"/>
      <c r="G145" s="42"/>
      <c r="H145" s="42"/>
    </row>
    <row r="146" spans="1:8" ht="15">
      <c r="A146" s="41">
        <v>1</v>
      </c>
      <c r="B146" s="60" t="s">
        <v>185</v>
      </c>
      <c r="C146" s="103">
        <v>3</v>
      </c>
      <c r="D146" s="102">
        <v>1</v>
      </c>
      <c r="E146" s="41" t="s">
        <v>5</v>
      </c>
      <c r="F146" s="41">
        <v>1</v>
      </c>
      <c r="G146" s="41">
        <v>15</v>
      </c>
      <c r="H146" s="41">
        <v>108</v>
      </c>
    </row>
    <row r="147" spans="1:8" ht="15">
      <c r="A147" s="41">
        <v>2</v>
      </c>
      <c r="B147" s="93" t="s">
        <v>174</v>
      </c>
      <c r="C147" s="94">
        <v>3</v>
      </c>
      <c r="D147" s="102">
        <v>1</v>
      </c>
      <c r="E147" s="41" t="s">
        <v>5</v>
      </c>
      <c r="F147" s="41">
        <v>1</v>
      </c>
      <c r="G147" s="41">
        <v>15</v>
      </c>
      <c r="H147" s="41">
        <v>108</v>
      </c>
    </row>
    <row r="148" spans="1:8" ht="15">
      <c r="A148" s="41">
        <v>3</v>
      </c>
      <c r="B148" s="60" t="s">
        <v>186</v>
      </c>
      <c r="C148" s="103">
        <v>3</v>
      </c>
      <c r="D148" s="105">
        <v>1</v>
      </c>
      <c r="E148" s="41" t="s">
        <v>5</v>
      </c>
      <c r="F148" s="41">
        <v>1</v>
      </c>
      <c r="G148" s="41">
        <v>15</v>
      </c>
      <c r="H148" s="41">
        <v>108</v>
      </c>
    </row>
    <row r="149" spans="1:8" ht="15">
      <c r="A149" s="41">
        <v>4</v>
      </c>
      <c r="B149" s="93" t="s">
        <v>187</v>
      </c>
      <c r="C149" s="94">
        <v>2</v>
      </c>
      <c r="D149" s="102"/>
      <c r="E149" s="41" t="s">
        <v>5</v>
      </c>
      <c r="F149" s="41">
        <v>1</v>
      </c>
      <c r="G149" s="41">
        <v>15</v>
      </c>
      <c r="H149" s="41">
        <v>108</v>
      </c>
    </row>
    <row r="150" spans="1:8" ht="15">
      <c r="A150" s="41">
        <v>5</v>
      </c>
      <c r="B150" s="93" t="s">
        <v>188</v>
      </c>
      <c r="C150" s="115">
        <v>2</v>
      </c>
      <c r="D150" s="102"/>
      <c r="E150" s="41" t="s">
        <v>5</v>
      </c>
      <c r="F150" s="41">
        <v>1</v>
      </c>
      <c r="G150" s="41">
        <v>15</v>
      </c>
      <c r="H150" s="41">
        <v>108</v>
      </c>
    </row>
    <row r="151" spans="1:8" ht="15">
      <c r="A151" s="41">
        <v>6</v>
      </c>
      <c r="B151" s="60" t="s">
        <v>189</v>
      </c>
      <c r="C151" s="118">
        <v>2</v>
      </c>
      <c r="D151" s="105"/>
      <c r="E151" s="41" t="s">
        <v>5</v>
      </c>
      <c r="F151" s="41">
        <v>1</v>
      </c>
      <c r="G151" s="41">
        <v>15</v>
      </c>
      <c r="H151" s="41">
        <v>108</v>
      </c>
    </row>
    <row r="152" spans="1:8" ht="15">
      <c r="A152" s="42"/>
      <c r="B152" s="70"/>
      <c r="C152" s="43">
        <f>SUM(C146:C151)</f>
        <v>15</v>
      </c>
      <c r="D152" s="154"/>
      <c r="E152" s="42"/>
      <c r="F152" s="42"/>
      <c r="G152" s="42"/>
      <c r="H152" s="42"/>
    </row>
    <row r="153" spans="1:8" ht="15">
      <c r="A153" s="41">
        <v>1</v>
      </c>
      <c r="B153" s="119" t="s">
        <v>185</v>
      </c>
      <c r="C153" s="120">
        <v>3</v>
      </c>
      <c r="D153" s="121">
        <v>1</v>
      </c>
      <c r="E153" s="41" t="s">
        <v>12</v>
      </c>
      <c r="F153" s="41">
        <v>1</v>
      </c>
      <c r="G153" s="41">
        <v>15</v>
      </c>
      <c r="H153" s="41">
        <v>25</v>
      </c>
    </row>
    <row r="154" spans="1:8" ht="15">
      <c r="A154" s="41">
        <v>2</v>
      </c>
      <c r="B154" s="122" t="s">
        <v>190</v>
      </c>
      <c r="C154" s="121">
        <v>2</v>
      </c>
      <c r="D154" s="121"/>
      <c r="E154" s="41" t="s">
        <v>12</v>
      </c>
      <c r="F154" s="41">
        <v>1</v>
      </c>
      <c r="G154" s="41">
        <v>15</v>
      </c>
      <c r="H154" s="41">
        <v>25</v>
      </c>
    </row>
    <row r="155" spans="1:8" ht="15">
      <c r="A155" s="41">
        <v>3</v>
      </c>
      <c r="B155" s="122" t="s">
        <v>165</v>
      </c>
      <c r="C155" s="121">
        <v>2</v>
      </c>
      <c r="D155" s="121"/>
      <c r="E155" s="41" t="s">
        <v>12</v>
      </c>
      <c r="F155" s="41">
        <v>1</v>
      </c>
      <c r="G155" s="41">
        <v>15</v>
      </c>
      <c r="H155" s="41">
        <v>25</v>
      </c>
    </row>
    <row r="156" spans="1:8" ht="15">
      <c r="A156" s="41">
        <v>4</v>
      </c>
      <c r="B156" s="111" t="s">
        <v>169</v>
      </c>
      <c r="C156" s="110">
        <v>3</v>
      </c>
      <c r="D156" s="110">
        <v>1</v>
      </c>
      <c r="E156" s="41" t="s">
        <v>12</v>
      </c>
      <c r="F156" s="41">
        <v>1</v>
      </c>
      <c r="G156" s="41">
        <v>15</v>
      </c>
      <c r="H156" s="41">
        <v>25</v>
      </c>
    </row>
    <row r="157" spans="1:8" ht="15">
      <c r="A157" s="41">
        <v>5</v>
      </c>
      <c r="B157" s="111" t="s">
        <v>191</v>
      </c>
      <c r="C157" s="110">
        <v>2</v>
      </c>
      <c r="D157" s="110"/>
      <c r="E157" s="41" t="s">
        <v>12</v>
      </c>
      <c r="F157" s="41">
        <v>1</v>
      </c>
      <c r="G157" s="41">
        <v>15</v>
      </c>
      <c r="H157" s="41">
        <v>25</v>
      </c>
    </row>
    <row r="158" spans="1:8" ht="15">
      <c r="A158" s="41">
        <v>6</v>
      </c>
      <c r="B158" s="93" t="s">
        <v>188</v>
      </c>
      <c r="C158" s="115">
        <v>2</v>
      </c>
      <c r="D158" s="102"/>
      <c r="E158" s="41" t="s">
        <v>12</v>
      </c>
      <c r="F158" s="41">
        <v>1</v>
      </c>
      <c r="G158" s="41">
        <v>15</v>
      </c>
      <c r="H158" s="41">
        <v>25</v>
      </c>
    </row>
    <row r="159" spans="1:8" ht="15">
      <c r="A159" s="41">
        <v>7</v>
      </c>
      <c r="B159" s="60" t="s">
        <v>189</v>
      </c>
      <c r="C159" s="118">
        <v>2</v>
      </c>
      <c r="D159" s="105"/>
      <c r="E159" s="41" t="s">
        <v>12</v>
      </c>
      <c r="F159" s="41">
        <v>1</v>
      </c>
      <c r="G159" s="41">
        <v>15</v>
      </c>
      <c r="H159" s="41">
        <v>25</v>
      </c>
    </row>
    <row r="160" spans="1:8" ht="15">
      <c r="A160" s="42"/>
      <c r="B160" s="70"/>
      <c r="C160" s="43">
        <f>SUM(C153:C159)</f>
        <v>16</v>
      </c>
      <c r="D160" s="154"/>
      <c r="E160" s="42"/>
      <c r="F160" s="42"/>
      <c r="G160" s="42"/>
      <c r="H160" s="42"/>
    </row>
    <row r="161" spans="1:8" ht="15">
      <c r="A161" s="41">
        <v>1</v>
      </c>
      <c r="B161" s="93" t="s">
        <v>169</v>
      </c>
      <c r="C161" s="113">
        <v>3</v>
      </c>
      <c r="D161" s="102">
        <v>1</v>
      </c>
      <c r="E161" s="41" t="s">
        <v>15</v>
      </c>
      <c r="F161" s="41">
        <v>1</v>
      </c>
      <c r="G161" s="41">
        <v>15</v>
      </c>
      <c r="H161" s="41">
        <v>4</v>
      </c>
    </row>
    <row r="162" spans="1:8" ht="15">
      <c r="A162" s="41">
        <v>2</v>
      </c>
      <c r="B162" s="93" t="s">
        <v>192</v>
      </c>
      <c r="C162" s="113">
        <v>3</v>
      </c>
      <c r="D162" s="102">
        <v>1</v>
      </c>
      <c r="E162" s="41" t="s">
        <v>15</v>
      </c>
      <c r="F162" s="41">
        <v>1</v>
      </c>
      <c r="G162" s="41">
        <v>15</v>
      </c>
      <c r="H162" s="41">
        <v>4</v>
      </c>
    </row>
    <row r="163" spans="1:8" ht="15">
      <c r="A163" s="41">
        <v>3</v>
      </c>
      <c r="B163" s="60" t="s">
        <v>193</v>
      </c>
      <c r="C163" s="65">
        <v>2</v>
      </c>
      <c r="D163" s="105"/>
      <c r="E163" s="41" t="s">
        <v>15</v>
      </c>
      <c r="F163" s="41">
        <v>1</v>
      </c>
      <c r="G163" s="41">
        <v>15</v>
      </c>
      <c r="H163" s="41">
        <v>4</v>
      </c>
    </row>
    <row r="164" spans="1:8" ht="15">
      <c r="A164" s="41">
        <v>4</v>
      </c>
      <c r="B164" s="93" t="s">
        <v>187</v>
      </c>
      <c r="C164" s="113">
        <v>2</v>
      </c>
      <c r="D164" s="113"/>
      <c r="E164" s="41" t="s">
        <v>15</v>
      </c>
      <c r="F164" s="41">
        <v>1</v>
      </c>
      <c r="G164" s="41">
        <v>15</v>
      </c>
      <c r="H164" s="41">
        <v>4</v>
      </c>
    </row>
    <row r="165" spans="1:8" ht="15">
      <c r="A165" s="41">
        <v>5</v>
      </c>
      <c r="B165" s="93" t="s">
        <v>188</v>
      </c>
      <c r="C165" s="115">
        <v>2</v>
      </c>
      <c r="D165" s="102"/>
      <c r="E165" s="41" t="s">
        <v>15</v>
      </c>
      <c r="F165" s="41">
        <v>1</v>
      </c>
      <c r="G165" s="41">
        <v>15</v>
      </c>
      <c r="H165" s="41">
        <v>4</v>
      </c>
    </row>
    <row r="166" spans="1:8" ht="15">
      <c r="A166" s="41">
        <v>6</v>
      </c>
      <c r="B166" s="60" t="s">
        <v>189</v>
      </c>
      <c r="C166" s="118">
        <v>2</v>
      </c>
      <c r="D166" s="105"/>
      <c r="E166" s="41" t="s">
        <v>15</v>
      </c>
      <c r="F166" s="41">
        <v>1</v>
      </c>
      <c r="G166" s="41">
        <v>15</v>
      </c>
      <c r="H166" s="41">
        <v>4</v>
      </c>
    </row>
    <row r="167" spans="1:8" ht="15">
      <c r="A167" s="42"/>
      <c r="B167" s="70"/>
      <c r="C167" s="43">
        <f>SUM(C161:C166)</f>
        <v>14</v>
      </c>
      <c r="D167" s="154"/>
      <c r="E167" s="42"/>
      <c r="F167" s="42"/>
      <c r="G167" s="42"/>
      <c r="H167" s="42"/>
    </row>
    <row r="168" spans="1:8" ht="15">
      <c r="A168" s="41">
        <v>1</v>
      </c>
      <c r="B168" s="123" t="s">
        <v>169</v>
      </c>
      <c r="C168" s="124">
        <v>3</v>
      </c>
      <c r="D168" s="105">
        <v>1</v>
      </c>
      <c r="E168" s="41" t="s">
        <v>194</v>
      </c>
      <c r="F168" s="41">
        <v>1</v>
      </c>
      <c r="G168" s="41">
        <v>15</v>
      </c>
      <c r="H168" s="41">
        <v>25</v>
      </c>
    </row>
    <row r="169" spans="1:8" ht="15">
      <c r="A169" s="41">
        <v>2</v>
      </c>
      <c r="B169" s="123" t="s">
        <v>195</v>
      </c>
      <c r="C169" s="124">
        <v>3</v>
      </c>
      <c r="D169" s="105">
        <v>1</v>
      </c>
      <c r="E169" s="41" t="s">
        <v>194</v>
      </c>
      <c r="F169" s="41">
        <v>1</v>
      </c>
      <c r="G169" s="41">
        <v>15</v>
      </c>
      <c r="H169" s="41">
        <v>25</v>
      </c>
    </row>
    <row r="170" spans="1:8" ht="15">
      <c r="A170" s="41">
        <v>3</v>
      </c>
      <c r="B170" s="123" t="s">
        <v>110</v>
      </c>
      <c r="C170" s="124">
        <v>3</v>
      </c>
      <c r="D170" s="105">
        <v>1</v>
      </c>
      <c r="E170" s="41" t="s">
        <v>194</v>
      </c>
      <c r="F170" s="41">
        <v>1</v>
      </c>
      <c r="G170" s="41">
        <v>15</v>
      </c>
      <c r="H170" s="41">
        <v>25</v>
      </c>
    </row>
    <row r="171" spans="1:8" ht="15">
      <c r="A171" s="41">
        <v>4</v>
      </c>
      <c r="B171" s="123" t="s">
        <v>174</v>
      </c>
      <c r="C171" s="124">
        <v>3</v>
      </c>
      <c r="D171" s="105">
        <v>1</v>
      </c>
      <c r="E171" s="41" t="s">
        <v>194</v>
      </c>
      <c r="F171" s="41">
        <v>1</v>
      </c>
      <c r="G171" s="41">
        <v>15</v>
      </c>
      <c r="H171" s="41">
        <v>25</v>
      </c>
    </row>
    <row r="172" spans="1:8" ht="15">
      <c r="A172" s="41">
        <v>5</v>
      </c>
      <c r="B172" s="123" t="s">
        <v>196</v>
      </c>
      <c r="C172" s="124">
        <v>2</v>
      </c>
      <c r="D172" s="125"/>
      <c r="E172" s="41" t="s">
        <v>194</v>
      </c>
      <c r="F172" s="41">
        <v>1</v>
      </c>
      <c r="G172" s="41">
        <v>15</v>
      </c>
      <c r="H172" s="41">
        <v>25</v>
      </c>
    </row>
    <row r="173" spans="1:8" ht="15">
      <c r="A173" s="41">
        <v>6</v>
      </c>
      <c r="B173" s="126" t="s">
        <v>197</v>
      </c>
      <c r="C173" s="127">
        <v>2</v>
      </c>
      <c r="D173" s="128"/>
      <c r="E173" s="41" t="s">
        <v>194</v>
      </c>
      <c r="F173" s="41">
        <v>1</v>
      </c>
      <c r="G173" s="41">
        <v>15</v>
      </c>
      <c r="H173" s="41">
        <v>25</v>
      </c>
    </row>
    <row r="174" spans="1:8" ht="15">
      <c r="A174" s="41">
        <v>7</v>
      </c>
      <c r="B174" s="129" t="s">
        <v>198</v>
      </c>
      <c r="C174" s="130">
        <v>2</v>
      </c>
      <c r="D174" s="128"/>
      <c r="E174" s="41" t="s">
        <v>194</v>
      </c>
      <c r="F174" s="41">
        <v>1</v>
      </c>
      <c r="G174" s="41">
        <v>15</v>
      </c>
      <c r="H174" s="41">
        <v>25</v>
      </c>
    </row>
    <row r="175" spans="1:8" ht="15">
      <c r="A175" s="42"/>
      <c r="B175" s="160"/>
      <c r="C175" s="161">
        <f>SUM(C168:C174)</f>
        <v>18</v>
      </c>
      <c r="D175" s="162"/>
      <c r="E175" s="42"/>
      <c r="F175" s="42"/>
      <c r="G175" s="42"/>
      <c r="H175" s="42"/>
    </row>
    <row r="176" spans="1:8" ht="15">
      <c r="A176" s="41">
        <v>1</v>
      </c>
      <c r="B176" s="131" t="s">
        <v>199</v>
      </c>
      <c r="C176" s="105">
        <v>3</v>
      </c>
      <c r="D176" s="105"/>
      <c r="E176" s="41" t="s">
        <v>10</v>
      </c>
      <c r="F176" s="41">
        <v>1</v>
      </c>
      <c r="G176" s="41">
        <v>15</v>
      </c>
      <c r="H176" s="41">
        <v>106</v>
      </c>
    </row>
    <row r="177" spans="1:8" ht="15">
      <c r="A177" s="41">
        <v>2</v>
      </c>
      <c r="B177" s="131" t="s">
        <v>200</v>
      </c>
      <c r="C177" s="105">
        <v>3</v>
      </c>
      <c r="D177" s="105">
        <v>1</v>
      </c>
      <c r="E177" s="41" t="s">
        <v>10</v>
      </c>
      <c r="F177" s="41">
        <v>1</v>
      </c>
      <c r="G177" s="41">
        <v>15</v>
      </c>
      <c r="H177" s="41">
        <v>106</v>
      </c>
    </row>
    <row r="178" spans="1:8" ht="15">
      <c r="A178" s="41">
        <v>3</v>
      </c>
      <c r="B178" s="131" t="s">
        <v>190</v>
      </c>
      <c r="C178" s="105">
        <v>2</v>
      </c>
      <c r="D178" s="105"/>
      <c r="E178" s="41" t="s">
        <v>10</v>
      </c>
      <c r="F178" s="41">
        <v>1</v>
      </c>
      <c r="G178" s="41">
        <v>15</v>
      </c>
      <c r="H178" s="41">
        <v>106</v>
      </c>
    </row>
    <row r="179" spans="1:8" ht="15">
      <c r="A179" s="41">
        <v>4</v>
      </c>
      <c r="B179" s="93" t="s">
        <v>201</v>
      </c>
      <c r="C179" s="115">
        <v>3</v>
      </c>
      <c r="D179" s="102">
        <v>1</v>
      </c>
      <c r="E179" s="41" t="s">
        <v>10</v>
      </c>
      <c r="F179" s="41">
        <v>1</v>
      </c>
      <c r="G179" s="41">
        <v>15</v>
      </c>
      <c r="H179" s="41">
        <v>106</v>
      </c>
    </row>
    <row r="180" spans="1:8" ht="15">
      <c r="A180" s="41">
        <v>5</v>
      </c>
      <c r="B180" s="93" t="s">
        <v>188</v>
      </c>
      <c r="C180" s="115">
        <v>2</v>
      </c>
      <c r="D180" s="102"/>
      <c r="E180" s="41" t="s">
        <v>10</v>
      </c>
      <c r="F180" s="41">
        <v>1</v>
      </c>
      <c r="G180" s="41">
        <v>15</v>
      </c>
      <c r="H180" s="41">
        <v>106</v>
      </c>
    </row>
    <row r="181" spans="1:8" ht="15">
      <c r="A181" s="41">
        <v>6</v>
      </c>
      <c r="B181" s="60" t="s">
        <v>189</v>
      </c>
      <c r="C181" s="118">
        <v>2</v>
      </c>
      <c r="D181" s="105"/>
      <c r="E181" s="41" t="s">
        <v>10</v>
      </c>
      <c r="F181" s="41">
        <v>1</v>
      </c>
      <c r="G181" s="41">
        <v>15</v>
      </c>
      <c r="H181" s="41">
        <v>106</v>
      </c>
    </row>
    <row r="182" spans="1:8" ht="15">
      <c r="A182" s="42"/>
      <c r="B182" s="70"/>
      <c r="C182" s="43">
        <f>SUM(C176:C181)</f>
        <v>15</v>
      </c>
      <c r="D182" s="154"/>
      <c r="E182" s="42"/>
      <c r="F182" s="42"/>
      <c r="G182" s="42"/>
      <c r="H182" s="42"/>
    </row>
    <row r="183" spans="1:8" ht="15">
      <c r="A183" s="41">
        <v>1</v>
      </c>
      <c r="B183" s="51" t="s">
        <v>112</v>
      </c>
      <c r="C183" s="49">
        <v>3</v>
      </c>
      <c r="D183" s="50"/>
      <c r="E183" s="41" t="s">
        <v>202</v>
      </c>
      <c r="F183" s="41">
        <v>1</v>
      </c>
      <c r="G183" s="41">
        <v>15</v>
      </c>
      <c r="H183" s="41">
        <v>81</v>
      </c>
    </row>
    <row r="184" spans="1:8" ht="15">
      <c r="A184" s="41">
        <v>2</v>
      </c>
      <c r="B184" s="48" t="s">
        <v>113</v>
      </c>
      <c r="C184" s="49">
        <v>2</v>
      </c>
      <c r="D184" s="50"/>
      <c r="E184" s="41" t="s">
        <v>202</v>
      </c>
      <c r="F184" s="41">
        <v>1</v>
      </c>
      <c r="G184" s="41">
        <v>15</v>
      </c>
      <c r="H184" s="41">
        <v>81</v>
      </c>
    </row>
    <row r="185" spans="1:8" ht="15">
      <c r="A185" s="41">
        <v>3</v>
      </c>
      <c r="B185" s="48" t="s">
        <v>114</v>
      </c>
      <c r="C185" s="49">
        <v>3</v>
      </c>
      <c r="D185" s="50"/>
      <c r="E185" s="41" t="s">
        <v>202</v>
      </c>
      <c r="F185" s="41">
        <v>1</v>
      </c>
      <c r="G185" s="41">
        <v>15</v>
      </c>
      <c r="H185" s="41">
        <v>81</v>
      </c>
    </row>
    <row r="186" spans="1:8" ht="15">
      <c r="A186" s="41">
        <v>4</v>
      </c>
      <c r="B186" s="51" t="s">
        <v>115</v>
      </c>
      <c r="C186" s="49">
        <v>2</v>
      </c>
      <c r="D186" s="50">
        <v>2</v>
      </c>
      <c r="E186" s="41" t="s">
        <v>202</v>
      </c>
      <c r="F186" s="41">
        <v>1</v>
      </c>
      <c r="G186" s="41">
        <v>15</v>
      </c>
      <c r="H186" s="41">
        <v>81</v>
      </c>
    </row>
    <row r="187" spans="1:8" ht="15">
      <c r="A187" s="41">
        <v>5</v>
      </c>
      <c r="B187" s="51" t="s">
        <v>203</v>
      </c>
      <c r="C187" s="49">
        <v>2</v>
      </c>
      <c r="D187" s="50"/>
      <c r="E187" s="41" t="s">
        <v>202</v>
      </c>
      <c r="F187" s="41">
        <v>1</v>
      </c>
      <c r="G187" s="41">
        <v>15</v>
      </c>
      <c r="H187" s="41">
        <v>81</v>
      </c>
    </row>
    <row r="188" spans="1:8" ht="15">
      <c r="A188" s="41">
        <v>6</v>
      </c>
      <c r="B188" s="48" t="s">
        <v>204</v>
      </c>
      <c r="C188" s="49">
        <v>3</v>
      </c>
      <c r="D188" s="50"/>
      <c r="E188" s="41" t="s">
        <v>202</v>
      </c>
      <c r="F188" s="41">
        <v>1</v>
      </c>
      <c r="G188" s="41">
        <v>15</v>
      </c>
      <c r="H188" s="41">
        <v>81</v>
      </c>
    </row>
    <row r="189" spans="1:8" ht="15">
      <c r="A189" s="41">
        <v>7</v>
      </c>
      <c r="B189" s="48" t="s">
        <v>205</v>
      </c>
      <c r="C189" s="49">
        <v>3</v>
      </c>
      <c r="D189" s="50">
        <v>1</v>
      </c>
      <c r="E189" s="41" t="s">
        <v>202</v>
      </c>
      <c r="F189" s="41">
        <v>1</v>
      </c>
      <c r="G189" s="41">
        <v>15</v>
      </c>
      <c r="H189" s="41">
        <v>81</v>
      </c>
    </row>
    <row r="190" spans="1:8" ht="15">
      <c r="A190" s="42"/>
      <c r="B190" s="55"/>
      <c r="C190" s="53">
        <f>SUM(C183:C189)</f>
        <v>18</v>
      </c>
      <c r="D190" s="54"/>
      <c r="E190" s="42"/>
      <c r="F190" s="42"/>
      <c r="G190" s="42"/>
      <c r="H190" s="42"/>
    </row>
    <row r="191" spans="1:8" ht="15">
      <c r="A191" s="41">
        <v>1</v>
      </c>
      <c r="B191" s="96" t="s">
        <v>206</v>
      </c>
      <c r="C191" s="94">
        <v>2</v>
      </c>
      <c r="D191" s="94"/>
      <c r="E191" s="41" t="s">
        <v>11</v>
      </c>
      <c r="F191" s="41">
        <v>1</v>
      </c>
      <c r="G191" s="41">
        <v>15</v>
      </c>
      <c r="H191" s="41">
        <v>34</v>
      </c>
    </row>
    <row r="192" spans="1:8" ht="15">
      <c r="A192" s="41">
        <v>2</v>
      </c>
      <c r="B192" s="95" t="s">
        <v>207</v>
      </c>
      <c r="C192" s="94">
        <v>2</v>
      </c>
      <c r="D192" s="94"/>
      <c r="E192" s="41" t="s">
        <v>11</v>
      </c>
      <c r="F192" s="41">
        <v>1</v>
      </c>
      <c r="G192" s="41">
        <v>15</v>
      </c>
      <c r="H192" s="41">
        <v>34</v>
      </c>
    </row>
    <row r="193" spans="1:8" ht="15">
      <c r="A193" s="41">
        <v>3</v>
      </c>
      <c r="B193" s="95" t="s">
        <v>208</v>
      </c>
      <c r="C193" s="94">
        <v>3</v>
      </c>
      <c r="D193" s="94">
        <v>1</v>
      </c>
      <c r="E193" s="41" t="s">
        <v>11</v>
      </c>
      <c r="F193" s="41">
        <v>1</v>
      </c>
      <c r="G193" s="41">
        <v>15</v>
      </c>
      <c r="H193" s="41">
        <v>34</v>
      </c>
    </row>
    <row r="194" spans="1:8" ht="15">
      <c r="A194" s="41">
        <v>4</v>
      </c>
      <c r="B194" s="95" t="s">
        <v>209</v>
      </c>
      <c r="C194" s="94">
        <v>3</v>
      </c>
      <c r="D194" s="94">
        <v>0.5</v>
      </c>
      <c r="E194" s="41" t="s">
        <v>11</v>
      </c>
      <c r="F194" s="41">
        <v>1</v>
      </c>
      <c r="G194" s="41">
        <v>15</v>
      </c>
      <c r="H194" s="41">
        <v>34</v>
      </c>
    </row>
    <row r="195" spans="1:8" ht="15">
      <c r="A195" s="41">
        <v>5</v>
      </c>
      <c r="B195" s="95" t="s">
        <v>210</v>
      </c>
      <c r="C195" s="94">
        <v>3</v>
      </c>
      <c r="D195" s="94">
        <v>1</v>
      </c>
      <c r="E195" s="41" t="s">
        <v>11</v>
      </c>
      <c r="F195" s="41">
        <v>1</v>
      </c>
      <c r="G195" s="41">
        <v>15</v>
      </c>
      <c r="H195" s="41">
        <v>34</v>
      </c>
    </row>
    <row r="196" spans="1:8" ht="15">
      <c r="A196" s="41">
        <v>6</v>
      </c>
      <c r="B196" s="95" t="s">
        <v>211</v>
      </c>
      <c r="C196" s="94">
        <v>2</v>
      </c>
      <c r="D196" s="94">
        <v>2</v>
      </c>
      <c r="E196" s="41" t="s">
        <v>11</v>
      </c>
      <c r="F196" s="41">
        <v>1</v>
      </c>
      <c r="G196" s="41">
        <v>15</v>
      </c>
      <c r="H196" s="41">
        <v>34</v>
      </c>
    </row>
    <row r="197" spans="1:8" ht="15">
      <c r="A197" s="41">
        <v>7</v>
      </c>
      <c r="B197" s="96" t="s">
        <v>188</v>
      </c>
      <c r="C197" s="94">
        <v>2</v>
      </c>
      <c r="D197" s="94"/>
      <c r="E197" s="41" t="s">
        <v>11</v>
      </c>
      <c r="F197" s="41">
        <v>1</v>
      </c>
      <c r="G197" s="41">
        <v>15</v>
      </c>
      <c r="H197" s="41">
        <v>34</v>
      </c>
    </row>
    <row r="198" spans="1:8" ht="15">
      <c r="A198" s="42"/>
      <c r="B198" s="163"/>
      <c r="C198" s="152">
        <f>SUM(C191:C197)</f>
        <v>17</v>
      </c>
      <c r="D198" s="152"/>
      <c r="E198" s="42"/>
      <c r="F198" s="42"/>
      <c r="G198" s="42"/>
      <c r="H198" s="42"/>
    </row>
    <row r="199" spans="1:8" ht="15">
      <c r="A199" s="41">
        <v>1</v>
      </c>
      <c r="B199" s="84" t="s">
        <v>237</v>
      </c>
      <c r="C199" s="137">
        <v>2</v>
      </c>
      <c r="D199" s="137">
        <v>0</v>
      </c>
      <c r="E199" s="41" t="s">
        <v>6</v>
      </c>
      <c r="F199" s="41">
        <v>1</v>
      </c>
      <c r="G199" s="41">
        <v>16</v>
      </c>
      <c r="H199" s="41">
        <v>10</v>
      </c>
    </row>
    <row r="200" spans="1:8" ht="15">
      <c r="A200" s="41">
        <v>2</v>
      </c>
      <c r="B200" s="84" t="s">
        <v>116</v>
      </c>
      <c r="C200" s="137">
        <v>3</v>
      </c>
      <c r="D200" s="137">
        <v>0</v>
      </c>
      <c r="E200" s="41" t="s">
        <v>6</v>
      </c>
      <c r="F200" s="41">
        <v>1</v>
      </c>
      <c r="G200" s="41">
        <v>16</v>
      </c>
      <c r="H200" s="41">
        <v>10</v>
      </c>
    </row>
    <row r="201" spans="1:8" ht="15">
      <c r="A201" s="41">
        <v>3</v>
      </c>
      <c r="B201" s="84" t="s">
        <v>238</v>
      </c>
      <c r="C201" s="137">
        <v>2</v>
      </c>
      <c r="D201" s="137">
        <v>0</v>
      </c>
      <c r="E201" s="41" t="s">
        <v>6</v>
      </c>
      <c r="F201" s="41">
        <v>1</v>
      </c>
      <c r="G201" s="41">
        <v>16</v>
      </c>
      <c r="H201" s="41">
        <v>10</v>
      </c>
    </row>
    <row r="202" spans="1:8" ht="15">
      <c r="A202" s="41">
        <v>4</v>
      </c>
      <c r="B202" s="84" t="s">
        <v>239</v>
      </c>
      <c r="C202" s="137">
        <v>3</v>
      </c>
      <c r="D202" s="137">
        <v>1</v>
      </c>
      <c r="E202" s="41" t="s">
        <v>6</v>
      </c>
      <c r="F202" s="41">
        <v>1</v>
      </c>
      <c r="G202" s="41">
        <v>16</v>
      </c>
      <c r="H202" s="41">
        <v>10</v>
      </c>
    </row>
    <row r="203" spans="1:8" ht="15">
      <c r="A203" s="41">
        <v>5</v>
      </c>
      <c r="B203" s="84" t="s">
        <v>240</v>
      </c>
      <c r="C203" s="137">
        <v>3</v>
      </c>
      <c r="D203" s="137">
        <v>1</v>
      </c>
      <c r="E203" s="41" t="s">
        <v>6</v>
      </c>
      <c r="F203" s="41">
        <v>1</v>
      </c>
      <c r="G203" s="41">
        <v>16</v>
      </c>
      <c r="H203" s="41">
        <v>10</v>
      </c>
    </row>
    <row r="204" spans="1:8" ht="15">
      <c r="A204" s="41">
        <v>6</v>
      </c>
      <c r="B204" s="84" t="s">
        <v>241</v>
      </c>
      <c r="C204" s="137">
        <v>2</v>
      </c>
      <c r="D204" s="137">
        <v>0</v>
      </c>
      <c r="E204" s="41" t="s">
        <v>6</v>
      </c>
      <c r="F204" s="41">
        <v>1</v>
      </c>
      <c r="G204" s="41">
        <v>16</v>
      </c>
      <c r="H204" s="41">
        <v>10</v>
      </c>
    </row>
    <row r="205" spans="1:8" ht="15">
      <c r="A205" s="42"/>
      <c r="B205" s="149"/>
      <c r="C205" s="164">
        <f>SUM(C199:C204)</f>
        <v>15</v>
      </c>
      <c r="D205" s="164"/>
      <c r="E205" s="42"/>
      <c r="F205" s="42"/>
      <c r="G205" s="42"/>
      <c r="H205" s="42"/>
    </row>
    <row r="206" spans="1:8" ht="15">
      <c r="A206" s="41">
        <v>1</v>
      </c>
      <c r="B206" s="122" t="s">
        <v>117</v>
      </c>
      <c r="C206" s="138">
        <v>2</v>
      </c>
      <c r="D206" s="41">
        <v>0</v>
      </c>
      <c r="E206" s="41" t="s">
        <v>124</v>
      </c>
      <c r="F206" s="41">
        <v>1</v>
      </c>
      <c r="G206" s="41">
        <v>16</v>
      </c>
      <c r="H206" s="41">
        <v>39</v>
      </c>
    </row>
    <row r="207" spans="1:8" ht="15">
      <c r="A207" s="41">
        <v>2</v>
      </c>
      <c r="B207" s="122" t="s">
        <v>116</v>
      </c>
      <c r="C207" s="138">
        <v>3</v>
      </c>
      <c r="D207" s="41">
        <v>0</v>
      </c>
      <c r="E207" s="41" t="s">
        <v>124</v>
      </c>
      <c r="F207" s="41">
        <v>1</v>
      </c>
      <c r="G207" s="41">
        <v>16</v>
      </c>
      <c r="H207" s="41">
        <v>39</v>
      </c>
    </row>
    <row r="208" spans="1:8" ht="15">
      <c r="A208" s="41">
        <v>3</v>
      </c>
      <c r="B208" s="74" t="s">
        <v>242</v>
      </c>
      <c r="C208" s="76">
        <v>3</v>
      </c>
      <c r="D208" s="41">
        <v>1</v>
      </c>
      <c r="E208" s="41" t="s">
        <v>124</v>
      </c>
      <c r="F208" s="41">
        <v>1</v>
      </c>
      <c r="G208" s="41">
        <v>16</v>
      </c>
      <c r="H208" s="41">
        <v>39</v>
      </c>
    </row>
    <row r="209" spans="1:8" ht="15">
      <c r="A209" s="41">
        <v>4</v>
      </c>
      <c r="B209" s="74" t="s">
        <v>243</v>
      </c>
      <c r="C209" s="76">
        <v>3</v>
      </c>
      <c r="D209" s="41">
        <v>1</v>
      </c>
      <c r="E209" s="41" t="s">
        <v>124</v>
      </c>
      <c r="F209" s="41">
        <v>1</v>
      </c>
      <c r="G209" s="41">
        <v>16</v>
      </c>
      <c r="H209" s="41">
        <v>39</v>
      </c>
    </row>
    <row r="210" spans="1:8" ht="15">
      <c r="A210" s="41">
        <v>5</v>
      </c>
      <c r="B210" s="74" t="s">
        <v>244</v>
      </c>
      <c r="C210" s="76">
        <v>3</v>
      </c>
      <c r="D210" s="41">
        <v>0</v>
      </c>
      <c r="E210" s="41" t="s">
        <v>124</v>
      </c>
      <c r="F210" s="41">
        <v>1</v>
      </c>
      <c r="G210" s="41">
        <v>16</v>
      </c>
      <c r="H210" s="41">
        <v>39</v>
      </c>
    </row>
    <row r="211" spans="1:8" ht="15">
      <c r="A211" s="41">
        <v>6</v>
      </c>
      <c r="B211" s="74" t="s">
        <v>206</v>
      </c>
      <c r="C211" s="76">
        <v>2</v>
      </c>
      <c r="D211" s="41">
        <v>0</v>
      </c>
      <c r="E211" s="41" t="s">
        <v>124</v>
      </c>
      <c r="F211" s="41">
        <v>1</v>
      </c>
      <c r="G211" s="41">
        <v>16</v>
      </c>
      <c r="H211" s="41">
        <v>39</v>
      </c>
    </row>
    <row r="212" spans="1:8" ht="15">
      <c r="A212" s="42"/>
      <c r="B212" s="75"/>
      <c r="C212" s="77">
        <f>SUM(C206:C211)</f>
        <v>16</v>
      </c>
      <c r="D212" s="42"/>
      <c r="E212" s="42"/>
      <c r="F212" s="42"/>
      <c r="G212" s="42"/>
      <c r="H212" s="42"/>
    </row>
    <row r="213" spans="1:8" ht="15">
      <c r="A213" s="41">
        <v>1</v>
      </c>
      <c r="B213" s="122" t="s">
        <v>117</v>
      </c>
      <c r="C213" s="138">
        <v>2</v>
      </c>
      <c r="D213" s="41">
        <v>0</v>
      </c>
      <c r="E213" s="41" t="s">
        <v>11</v>
      </c>
      <c r="F213" s="41">
        <v>1</v>
      </c>
      <c r="G213" s="41">
        <v>16</v>
      </c>
      <c r="H213" s="41">
        <v>33</v>
      </c>
    </row>
    <row r="214" spans="1:8" ht="15">
      <c r="A214" s="41">
        <v>2</v>
      </c>
      <c r="B214" s="122" t="s">
        <v>116</v>
      </c>
      <c r="C214" s="138">
        <v>3</v>
      </c>
      <c r="D214" s="41">
        <v>0</v>
      </c>
      <c r="E214" s="41" t="s">
        <v>11</v>
      </c>
      <c r="F214" s="41">
        <v>1</v>
      </c>
      <c r="G214" s="41">
        <v>16</v>
      </c>
      <c r="H214" s="41">
        <v>33</v>
      </c>
    </row>
    <row r="215" spans="1:8" ht="15">
      <c r="A215" s="41">
        <v>3</v>
      </c>
      <c r="B215" s="72" t="s">
        <v>242</v>
      </c>
      <c r="C215" s="76">
        <v>3</v>
      </c>
      <c r="D215" s="41">
        <v>1</v>
      </c>
      <c r="E215" s="41" t="s">
        <v>11</v>
      </c>
      <c r="F215" s="41">
        <v>1</v>
      </c>
      <c r="G215" s="41">
        <v>16</v>
      </c>
      <c r="H215" s="41">
        <v>33</v>
      </c>
    </row>
    <row r="216" spans="1:8" ht="15">
      <c r="A216" s="41">
        <v>4</v>
      </c>
      <c r="B216" s="72" t="s">
        <v>243</v>
      </c>
      <c r="C216" s="76">
        <v>3</v>
      </c>
      <c r="D216" s="41">
        <v>1</v>
      </c>
      <c r="E216" s="41" t="s">
        <v>11</v>
      </c>
      <c r="F216" s="41">
        <v>1</v>
      </c>
      <c r="G216" s="41">
        <v>16</v>
      </c>
      <c r="H216" s="41">
        <v>33</v>
      </c>
    </row>
    <row r="217" spans="1:8" ht="15">
      <c r="A217" s="41">
        <v>5</v>
      </c>
      <c r="B217" s="72" t="s">
        <v>244</v>
      </c>
      <c r="C217" s="76">
        <v>3</v>
      </c>
      <c r="D217" s="41">
        <v>0</v>
      </c>
      <c r="E217" s="41" t="s">
        <v>11</v>
      </c>
      <c r="F217" s="41">
        <v>1</v>
      </c>
      <c r="G217" s="41">
        <v>16</v>
      </c>
      <c r="H217" s="41">
        <v>33</v>
      </c>
    </row>
    <row r="218" spans="1:8" ht="15">
      <c r="A218" s="41">
        <v>6</v>
      </c>
      <c r="B218" s="72" t="s">
        <v>206</v>
      </c>
      <c r="C218" s="76">
        <v>2</v>
      </c>
      <c r="D218" s="41">
        <v>0</v>
      </c>
      <c r="E218" s="41" t="s">
        <v>11</v>
      </c>
      <c r="F218" s="41">
        <v>1</v>
      </c>
      <c r="G218" s="41">
        <v>16</v>
      </c>
      <c r="H218" s="41">
        <v>33</v>
      </c>
    </row>
    <row r="219" spans="1:8" ht="15">
      <c r="A219" s="42"/>
      <c r="B219" s="73"/>
      <c r="C219" s="77">
        <f>SUM(C213:C218)</f>
        <v>16</v>
      </c>
      <c r="D219" s="42"/>
      <c r="E219" s="42"/>
      <c r="F219" s="42"/>
      <c r="G219" s="42"/>
      <c r="H219" s="42"/>
    </row>
    <row r="220" spans="1:8" ht="15">
      <c r="A220" s="41">
        <v>1</v>
      </c>
      <c r="B220" s="72" t="s">
        <v>116</v>
      </c>
      <c r="C220" s="76">
        <v>3</v>
      </c>
      <c r="D220" s="76">
        <v>0</v>
      </c>
      <c r="E220" s="41" t="s">
        <v>5</v>
      </c>
      <c r="F220" s="41">
        <v>1</v>
      </c>
      <c r="G220" s="41">
        <v>16</v>
      </c>
      <c r="H220" s="41">
        <v>222</v>
      </c>
    </row>
    <row r="221" spans="1:8" ht="15">
      <c r="A221" s="41">
        <v>2</v>
      </c>
      <c r="B221" s="143" t="s">
        <v>117</v>
      </c>
      <c r="C221" s="76">
        <v>2</v>
      </c>
      <c r="D221" s="76">
        <v>0</v>
      </c>
      <c r="E221" s="41" t="s">
        <v>5</v>
      </c>
      <c r="F221" s="41">
        <v>1</v>
      </c>
      <c r="G221" s="41">
        <v>16</v>
      </c>
      <c r="H221" s="41">
        <v>222</v>
      </c>
    </row>
    <row r="222" spans="1:8" ht="15">
      <c r="A222" s="41">
        <v>3</v>
      </c>
      <c r="B222" s="72" t="s">
        <v>237</v>
      </c>
      <c r="C222" s="76">
        <v>2</v>
      </c>
      <c r="D222" s="76">
        <v>0</v>
      </c>
      <c r="E222" s="41" t="s">
        <v>5</v>
      </c>
      <c r="F222" s="41">
        <v>1</v>
      </c>
      <c r="G222" s="41">
        <v>16</v>
      </c>
      <c r="H222" s="41">
        <v>222</v>
      </c>
    </row>
    <row r="223" spans="1:8" ht="15">
      <c r="A223" s="41">
        <v>4</v>
      </c>
      <c r="B223" s="72" t="s">
        <v>118</v>
      </c>
      <c r="C223" s="76">
        <v>3</v>
      </c>
      <c r="D223" s="76">
        <v>1</v>
      </c>
      <c r="E223" s="41" t="s">
        <v>5</v>
      </c>
      <c r="F223" s="41">
        <v>1</v>
      </c>
      <c r="G223" s="41">
        <v>16</v>
      </c>
      <c r="H223" s="41">
        <v>222</v>
      </c>
    </row>
    <row r="224" spans="1:8" ht="15">
      <c r="A224" s="41">
        <v>5</v>
      </c>
      <c r="B224" s="72" t="s">
        <v>245</v>
      </c>
      <c r="C224" s="76">
        <v>3</v>
      </c>
      <c r="D224" s="76">
        <v>1</v>
      </c>
      <c r="E224" s="41" t="s">
        <v>5</v>
      </c>
      <c r="F224" s="41">
        <v>1</v>
      </c>
      <c r="G224" s="41">
        <v>16</v>
      </c>
      <c r="H224" s="41">
        <v>222</v>
      </c>
    </row>
    <row r="225" spans="1:8" ht="15">
      <c r="A225" s="41">
        <v>6</v>
      </c>
      <c r="B225" s="72" t="s">
        <v>108</v>
      </c>
      <c r="C225" s="76">
        <v>3</v>
      </c>
      <c r="D225" s="76">
        <v>0</v>
      </c>
      <c r="E225" s="41" t="s">
        <v>5</v>
      </c>
      <c r="F225" s="41">
        <v>1</v>
      </c>
      <c r="G225" s="41">
        <v>16</v>
      </c>
      <c r="H225" s="41">
        <v>222</v>
      </c>
    </row>
    <row r="226" spans="1:8" ht="15">
      <c r="A226" s="42"/>
      <c r="B226" s="73"/>
      <c r="C226" s="77">
        <f>SUM(C220:C225)</f>
        <v>16</v>
      </c>
      <c r="D226" s="77"/>
      <c r="E226" s="42"/>
      <c r="F226" s="42"/>
      <c r="G226" s="42"/>
      <c r="H226" s="42"/>
    </row>
    <row r="227" spans="1:8" ht="15">
      <c r="A227" s="41">
        <v>1</v>
      </c>
      <c r="B227" s="139" t="s">
        <v>116</v>
      </c>
      <c r="C227" s="140">
        <v>3</v>
      </c>
      <c r="D227" s="138">
        <v>0</v>
      </c>
      <c r="E227" s="41" t="s">
        <v>12</v>
      </c>
      <c r="F227" s="41">
        <v>1</v>
      </c>
      <c r="G227" s="41">
        <v>16</v>
      </c>
      <c r="H227" s="41">
        <v>3</v>
      </c>
    </row>
    <row r="228" spans="1:8" ht="15">
      <c r="A228" s="41">
        <v>2</v>
      </c>
      <c r="B228" s="139" t="s">
        <v>237</v>
      </c>
      <c r="C228" s="140">
        <v>2</v>
      </c>
      <c r="D228" s="138">
        <v>0</v>
      </c>
      <c r="E228" s="41" t="s">
        <v>12</v>
      </c>
      <c r="F228" s="41">
        <v>1</v>
      </c>
      <c r="G228" s="41">
        <v>16</v>
      </c>
      <c r="H228" s="41">
        <v>3</v>
      </c>
    </row>
    <row r="229" spans="1:8" ht="15">
      <c r="A229" s="41">
        <v>3</v>
      </c>
      <c r="B229" s="139" t="s">
        <v>246</v>
      </c>
      <c r="C229" s="140">
        <v>3</v>
      </c>
      <c r="D229" s="138">
        <v>0</v>
      </c>
      <c r="E229" s="41" t="s">
        <v>12</v>
      </c>
      <c r="F229" s="41">
        <v>1</v>
      </c>
      <c r="G229" s="41">
        <v>16</v>
      </c>
      <c r="H229" s="41">
        <v>3</v>
      </c>
    </row>
    <row r="230" spans="1:8" ht="15">
      <c r="A230" s="41">
        <v>4</v>
      </c>
      <c r="B230" s="72" t="s">
        <v>118</v>
      </c>
      <c r="C230" s="76">
        <v>3</v>
      </c>
      <c r="D230" s="76">
        <v>1</v>
      </c>
      <c r="E230" s="41" t="s">
        <v>12</v>
      </c>
      <c r="F230" s="41">
        <v>1</v>
      </c>
      <c r="G230" s="41">
        <v>16</v>
      </c>
      <c r="H230" s="41">
        <v>3</v>
      </c>
    </row>
    <row r="231" spans="1:8" ht="15">
      <c r="A231" s="41">
        <v>5</v>
      </c>
      <c r="B231" s="72" t="s">
        <v>245</v>
      </c>
      <c r="C231" s="76">
        <v>3</v>
      </c>
      <c r="D231" s="76">
        <v>1</v>
      </c>
      <c r="E231" s="41" t="s">
        <v>12</v>
      </c>
      <c r="F231" s="41">
        <v>1</v>
      </c>
      <c r="G231" s="41">
        <v>16</v>
      </c>
      <c r="H231" s="41">
        <v>3</v>
      </c>
    </row>
    <row r="232" spans="1:8" ht="15">
      <c r="A232" s="41">
        <v>6</v>
      </c>
      <c r="B232" s="72" t="s">
        <v>108</v>
      </c>
      <c r="C232" s="76">
        <v>3</v>
      </c>
      <c r="D232" s="76">
        <v>1</v>
      </c>
      <c r="E232" s="41" t="s">
        <v>12</v>
      </c>
      <c r="F232" s="41">
        <v>1</v>
      </c>
      <c r="G232" s="41">
        <v>16</v>
      </c>
      <c r="H232" s="41">
        <v>3</v>
      </c>
    </row>
    <row r="233" spans="1:8" ht="15">
      <c r="A233" s="42"/>
      <c r="B233" s="73"/>
      <c r="C233" s="77">
        <f>SUM(C227:C232)</f>
        <v>17</v>
      </c>
      <c r="D233" s="77"/>
      <c r="E233" s="42"/>
      <c r="F233" s="42"/>
      <c r="G233" s="42"/>
      <c r="H233" s="42"/>
    </row>
    <row r="234" spans="1:8" ht="15">
      <c r="A234" s="41">
        <v>1</v>
      </c>
      <c r="B234" s="143" t="s">
        <v>117</v>
      </c>
      <c r="C234" s="76">
        <v>2</v>
      </c>
      <c r="D234" s="138">
        <v>0</v>
      </c>
      <c r="E234" s="41" t="s">
        <v>15</v>
      </c>
      <c r="F234" s="41">
        <v>1</v>
      </c>
      <c r="G234" s="41">
        <v>16</v>
      </c>
      <c r="H234" s="41">
        <v>6</v>
      </c>
    </row>
    <row r="235" spans="1:8" ht="15">
      <c r="A235" s="41">
        <v>2</v>
      </c>
      <c r="B235" s="74" t="s">
        <v>116</v>
      </c>
      <c r="C235" s="76">
        <v>3</v>
      </c>
      <c r="D235" s="138">
        <v>0</v>
      </c>
      <c r="E235" s="41" t="s">
        <v>15</v>
      </c>
      <c r="F235" s="41">
        <v>1</v>
      </c>
      <c r="G235" s="41">
        <v>16</v>
      </c>
      <c r="H235" s="41">
        <v>6</v>
      </c>
    </row>
    <row r="236" spans="1:8" ht="15">
      <c r="A236" s="41">
        <v>3</v>
      </c>
      <c r="B236" s="74" t="s">
        <v>237</v>
      </c>
      <c r="C236" s="76">
        <v>2</v>
      </c>
      <c r="D236" s="138">
        <v>0</v>
      </c>
      <c r="E236" s="41" t="s">
        <v>15</v>
      </c>
      <c r="F236" s="41">
        <v>1</v>
      </c>
      <c r="G236" s="41">
        <v>16</v>
      </c>
      <c r="H236" s="41">
        <v>6</v>
      </c>
    </row>
    <row r="237" spans="1:8" ht="15">
      <c r="A237" s="41">
        <v>4</v>
      </c>
      <c r="B237" s="74" t="s">
        <v>118</v>
      </c>
      <c r="C237" s="76">
        <v>3</v>
      </c>
      <c r="D237" s="76">
        <v>0</v>
      </c>
      <c r="E237" s="41" t="s">
        <v>15</v>
      </c>
      <c r="F237" s="41">
        <v>1</v>
      </c>
      <c r="G237" s="41">
        <v>16</v>
      </c>
      <c r="H237" s="41">
        <v>6</v>
      </c>
    </row>
    <row r="238" spans="1:8" ht="15">
      <c r="A238" s="41">
        <v>5</v>
      </c>
      <c r="B238" s="74" t="s">
        <v>245</v>
      </c>
      <c r="C238" s="76">
        <v>3</v>
      </c>
      <c r="D238" s="141">
        <v>1</v>
      </c>
      <c r="E238" s="41" t="s">
        <v>15</v>
      </c>
      <c r="F238" s="41">
        <v>1</v>
      </c>
      <c r="G238" s="41">
        <v>16</v>
      </c>
      <c r="H238" s="41">
        <v>6</v>
      </c>
    </row>
    <row r="239" spans="1:8" ht="15">
      <c r="A239" s="41">
        <v>6</v>
      </c>
      <c r="B239" s="122" t="s">
        <v>108</v>
      </c>
      <c r="C239" s="121">
        <v>3</v>
      </c>
      <c r="D239" s="76">
        <v>1</v>
      </c>
      <c r="E239" s="41" t="s">
        <v>15</v>
      </c>
      <c r="F239" s="41">
        <v>1</v>
      </c>
      <c r="G239" s="41">
        <v>16</v>
      </c>
      <c r="H239" s="41">
        <v>6</v>
      </c>
    </row>
    <row r="240" spans="1:8" ht="15">
      <c r="A240" s="41">
        <v>7</v>
      </c>
      <c r="B240" s="74" t="s">
        <v>247</v>
      </c>
      <c r="C240" s="76">
        <v>3</v>
      </c>
      <c r="D240" s="141">
        <v>1</v>
      </c>
      <c r="E240" s="41" t="s">
        <v>15</v>
      </c>
      <c r="F240" s="41">
        <v>1</v>
      </c>
      <c r="G240" s="41">
        <v>16</v>
      </c>
      <c r="H240" s="41">
        <v>6</v>
      </c>
    </row>
    <row r="241" spans="1:8" ht="15">
      <c r="A241" s="42"/>
      <c r="B241" s="75"/>
      <c r="C241" s="77">
        <f>SUM(C234:C240)</f>
        <v>19</v>
      </c>
      <c r="D241" s="77"/>
      <c r="E241" s="42"/>
      <c r="F241" s="42"/>
      <c r="G241" s="42"/>
      <c r="H241" s="42"/>
    </row>
    <row r="242" spans="1:8" ht="15">
      <c r="A242" s="41">
        <v>1</v>
      </c>
      <c r="B242" s="143" t="s">
        <v>117</v>
      </c>
      <c r="C242" s="79">
        <v>2</v>
      </c>
      <c r="D242" s="79">
        <v>0</v>
      </c>
      <c r="E242" s="41" t="s">
        <v>10</v>
      </c>
      <c r="F242" s="41">
        <v>1</v>
      </c>
      <c r="G242" s="41">
        <v>16</v>
      </c>
      <c r="H242" s="41">
        <v>82</v>
      </c>
    </row>
    <row r="243" spans="1:8" ht="15">
      <c r="A243" s="41">
        <v>2</v>
      </c>
      <c r="B243" s="142" t="s">
        <v>116</v>
      </c>
      <c r="C243" s="79">
        <v>3</v>
      </c>
      <c r="D243" s="79">
        <v>0</v>
      </c>
      <c r="E243" s="41" t="s">
        <v>10</v>
      </c>
      <c r="F243" s="41">
        <v>1</v>
      </c>
      <c r="G243" s="41">
        <v>16</v>
      </c>
      <c r="H243" s="41">
        <v>82</v>
      </c>
    </row>
    <row r="244" spans="1:8" ht="15">
      <c r="A244" s="41">
        <v>3</v>
      </c>
      <c r="B244" s="142" t="s">
        <v>248</v>
      </c>
      <c r="C244" s="79">
        <v>3</v>
      </c>
      <c r="D244" s="79">
        <v>0</v>
      </c>
      <c r="E244" s="41" t="s">
        <v>10</v>
      </c>
      <c r="F244" s="41">
        <v>1</v>
      </c>
      <c r="G244" s="41">
        <v>16</v>
      </c>
      <c r="H244" s="41">
        <v>82</v>
      </c>
    </row>
    <row r="245" spans="1:8" ht="15">
      <c r="A245" s="41">
        <v>4</v>
      </c>
      <c r="B245" s="142" t="s">
        <v>118</v>
      </c>
      <c r="C245" s="79">
        <v>3</v>
      </c>
      <c r="D245" s="79">
        <v>1</v>
      </c>
      <c r="E245" s="41" t="s">
        <v>10</v>
      </c>
      <c r="F245" s="41">
        <v>1</v>
      </c>
      <c r="G245" s="41">
        <v>16</v>
      </c>
      <c r="H245" s="41">
        <v>82</v>
      </c>
    </row>
    <row r="246" spans="1:8" ht="15">
      <c r="A246" s="41">
        <v>5</v>
      </c>
      <c r="B246" s="142" t="s">
        <v>245</v>
      </c>
      <c r="C246" s="79">
        <v>3</v>
      </c>
      <c r="D246" s="79">
        <v>1</v>
      </c>
      <c r="E246" s="41" t="s">
        <v>10</v>
      </c>
      <c r="F246" s="41">
        <v>1</v>
      </c>
      <c r="G246" s="41">
        <v>16</v>
      </c>
      <c r="H246" s="41">
        <v>82</v>
      </c>
    </row>
    <row r="247" spans="1:8" ht="15">
      <c r="A247" s="41">
        <v>6</v>
      </c>
      <c r="B247" s="142" t="s">
        <v>108</v>
      </c>
      <c r="C247" s="79">
        <v>3</v>
      </c>
      <c r="D247" s="79">
        <v>1</v>
      </c>
      <c r="E247" s="41" t="s">
        <v>10</v>
      </c>
      <c r="F247" s="41">
        <v>1</v>
      </c>
      <c r="G247" s="41">
        <v>16</v>
      </c>
      <c r="H247" s="41">
        <v>82</v>
      </c>
    </row>
    <row r="248" spans="1:8" ht="15">
      <c r="A248" s="42"/>
      <c r="B248" s="83"/>
      <c r="C248" s="42">
        <f>SUM(C242:C247)</f>
        <v>17</v>
      </c>
      <c r="D248" s="42"/>
      <c r="E248" s="42"/>
      <c r="F248" s="42"/>
      <c r="G248" s="42"/>
      <c r="H248" s="42"/>
    </row>
    <row r="249" spans="1:8" ht="15">
      <c r="A249" s="41">
        <v>1</v>
      </c>
      <c r="B249" s="72" t="s">
        <v>116</v>
      </c>
      <c r="C249" s="78">
        <v>3</v>
      </c>
      <c r="D249" s="76">
        <v>0</v>
      </c>
      <c r="E249" s="41" t="s">
        <v>194</v>
      </c>
      <c r="F249" s="41">
        <v>1</v>
      </c>
      <c r="G249" s="41">
        <v>16</v>
      </c>
      <c r="H249" s="41">
        <v>18</v>
      </c>
    </row>
    <row r="250" spans="1:8" ht="15">
      <c r="A250" s="41">
        <v>2</v>
      </c>
      <c r="B250" s="112" t="s">
        <v>249</v>
      </c>
      <c r="C250" s="78">
        <v>3</v>
      </c>
      <c r="D250" s="76">
        <v>0</v>
      </c>
      <c r="E250" s="41" t="s">
        <v>194</v>
      </c>
      <c r="F250" s="41">
        <v>1</v>
      </c>
      <c r="G250" s="41">
        <v>16</v>
      </c>
      <c r="H250" s="41">
        <v>18</v>
      </c>
    </row>
    <row r="251" spans="1:8" ht="15">
      <c r="A251" s="41">
        <v>3</v>
      </c>
      <c r="B251" s="72" t="s">
        <v>237</v>
      </c>
      <c r="C251" s="78">
        <v>2</v>
      </c>
      <c r="D251" s="76">
        <v>0</v>
      </c>
      <c r="E251" s="41" t="s">
        <v>194</v>
      </c>
      <c r="F251" s="41">
        <v>1</v>
      </c>
      <c r="G251" s="41">
        <v>16</v>
      </c>
      <c r="H251" s="41">
        <v>18</v>
      </c>
    </row>
    <row r="252" spans="1:8" ht="15">
      <c r="A252" s="41">
        <v>4</v>
      </c>
      <c r="B252" s="72" t="s">
        <v>118</v>
      </c>
      <c r="C252" s="76">
        <v>3</v>
      </c>
      <c r="D252" s="76">
        <v>1</v>
      </c>
      <c r="E252" s="41" t="s">
        <v>194</v>
      </c>
      <c r="F252" s="41">
        <v>1</v>
      </c>
      <c r="G252" s="41">
        <v>16</v>
      </c>
      <c r="H252" s="41">
        <v>18</v>
      </c>
    </row>
    <row r="253" spans="1:8" ht="15">
      <c r="A253" s="41">
        <v>5</v>
      </c>
      <c r="B253" s="72" t="s">
        <v>245</v>
      </c>
      <c r="C253" s="76">
        <v>3</v>
      </c>
      <c r="D253" s="76">
        <v>1</v>
      </c>
      <c r="E253" s="41" t="s">
        <v>194</v>
      </c>
      <c r="F253" s="41">
        <v>1</v>
      </c>
      <c r="G253" s="41">
        <v>16</v>
      </c>
      <c r="H253" s="41">
        <v>18</v>
      </c>
    </row>
    <row r="254" spans="1:8" ht="15">
      <c r="A254" s="41">
        <v>6</v>
      </c>
      <c r="B254" s="72" t="s">
        <v>108</v>
      </c>
      <c r="C254" s="76">
        <v>3</v>
      </c>
      <c r="D254" s="76">
        <v>1</v>
      </c>
      <c r="E254" s="41" t="s">
        <v>194</v>
      </c>
      <c r="F254" s="41">
        <v>1</v>
      </c>
      <c r="G254" s="41">
        <v>16</v>
      </c>
      <c r="H254" s="41">
        <v>18</v>
      </c>
    </row>
    <row r="255" spans="1:8" ht="15">
      <c r="A255" s="42"/>
      <c r="B255" s="73"/>
      <c r="C255" s="165">
        <f>SUM(C249:C254)</f>
        <v>17</v>
      </c>
      <c r="D255" s="77"/>
      <c r="E255" s="42"/>
      <c r="F255" s="42"/>
      <c r="G255" s="42"/>
      <c r="H255" s="42"/>
    </row>
    <row r="256" spans="1:8" ht="15">
      <c r="A256" s="41">
        <v>1</v>
      </c>
      <c r="B256" s="72" t="s">
        <v>237</v>
      </c>
      <c r="C256" s="78">
        <v>2</v>
      </c>
      <c r="D256" s="76">
        <v>0</v>
      </c>
      <c r="E256" s="41" t="s">
        <v>202</v>
      </c>
      <c r="F256" s="41">
        <v>1</v>
      </c>
      <c r="G256" s="41">
        <v>16</v>
      </c>
      <c r="H256" s="41">
        <v>117</v>
      </c>
    </row>
    <row r="257" spans="1:8" ht="15">
      <c r="A257" s="41">
        <v>2</v>
      </c>
      <c r="B257" s="72" t="s">
        <v>116</v>
      </c>
      <c r="C257" s="78">
        <v>3</v>
      </c>
      <c r="D257" s="76">
        <v>0</v>
      </c>
      <c r="E257" s="41" t="s">
        <v>202</v>
      </c>
      <c r="F257" s="41">
        <v>1</v>
      </c>
      <c r="G257" s="41">
        <v>16</v>
      </c>
      <c r="H257" s="41">
        <v>117</v>
      </c>
    </row>
    <row r="258" spans="1:8" ht="15">
      <c r="A258" s="41">
        <v>3</v>
      </c>
      <c r="B258" s="72" t="s">
        <v>250</v>
      </c>
      <c r="C258" s="76">
        <v>3</v>
      </c>
      <c r="D258" s="76">
        <v>0</v>
      </c>
      <c r="E258" s="41" t="s">
        <v>202</v>
      </c>
      <c r="F258" s="41">
        <v>1</v>
      </c>
      <c r="G258" s="41">
        <v>16</v>
      </c>
      <c r="H258" s="41">
        <v>117</v>
      </c>
    </row>
    <row r="259" spans="1:8" ht="15">
      <c r="A259" s="41">
        <v>4</v>
      </c>
      <c r="B259" s="72" t="s">
        <v>251</v>
      </c>
      <c r="C259" s="76">
        <v>3</v>
      </c>
      <c r="D259" s="76">
        <v>0</v>
      </c>
      <c r="E259" s="41" t="s">
        <v>202</v>
      </c>
      <c r="F259" s="41">
        <v>1</v>
      </c>
      <c r="G259" s="41">
        <v>16</v>
      </c>
      <c r="H259" s="41">
        <v>117</v>
      </c>
    </row>
    <row r="260" spans="1:8" ht="15">
      <c r="A260" s="41">
        <v>5</v>
      </c>
      <c r="B260" s="72" t="s">
        <v>252</v>
      </c>
      <c r="C260" s="76">
        <v>3</v>
      </c>
      <c r="D260" s="76">
        <v>1</v>
      </c>
      <c r="E260" s="41" t="s">
        <v>202</v>
      </c>
      <c r="F260" s="41">
        <v>1</v>
      </c>
      <c r="G260" s="41">
        <v>16</v>
      </c>
      <c r="H260" s="41">
        <v>117</v>
      </c>
    </row>
    <row r="261" spans="1:8" ht="15">
      <c r="A261" s="41">
        <v>6</v>
      </c>
      <c r="B261" s="72" t="s">
        <v>253</v>
      </c>
      <c r="C261" s="76">
        <v>2</v>
      </c>
      <c r="D261" s="76">
        <v>2</v>
      </c>
      <c r="E261" s="41" t="s">
        <v>202</v>
      </c>
      <c r="F261" s="41">
        <v>1</v>
      </c>
      <c r="G261" s="41">
        <v>16</v>
      </c>
      <c r="H261" s="41">
        <v>117</v>
      </c>
    </row>
    <row r="262" spans="1:8" ht="15">
      <c r="A262" s="166"/>
      <c r="B262" s="166"/>
      <c r="C262" s="167">
        <f>SUM(C256:C261)</f>
        <v>16</v>
      </c>
      <c r="D262" s="166"/>
      <c r="E262" s="166"/>
      <c r="F262" s="166"/>
      <c r="G262" s="166"/>
      <c r="H262" s="166"/>
    </row>
  </sheetData>
  <sheetProtection/>
  <autoFilter ref="A1:H261">
    <sortState ref="A2:H262">
      <sortCondition sortBy="value" ref="G2:G262"/>
    </sortState>
  </autoFilter>
  <conditionalFormatting sqref="B78:B87 B90:B108 B29:B34">
    <cfRule type="containsText" priority="18" dxfId="94" operator="containsText" stopIfTrue="1" text="Học kì">
      <formula>NOT(ISERROR(SEARCH("Học kì",B29)))</formula>
    </cfRule>
  </conditionalFormatting>
  <conditionalFormatting sqref="B78:B84 B86:B87 B90 B92:B97 B99:B100 B105:B108 B29 B31:B34">
    <cfRule type="cellIs" priority="17" dxfId="95" operator="equal" stopIfTrue="1">
      <formula>0</formula>
    </cfRule>
  </conditionalFormatting>
  <conditionalFormatting sqref="B173:B176">
    <cfRule type="containsText" priority="16" dxfId="94" operator="containsText" stopIfTrue="1" text="Học kì">
      <formula>NOT(ISERROR(SEARCH("Học kì",B173)))</formula>
    </cfRule>
  </conditionalFormatting>
  <conditionalFormatting sqref="B174:B176">
    <cfRule type="cellIs" priority="15" dxfId="95" operator="equal" stopIfTrue="1">
      <formula>0</formula>
    </cfRule>
  </conditionalFormatting>
  <conditionalFormatting sqref="B177">
    <cfRule type="containsText" priority="14" dxfId="94" operator="containsText" stopIfTrue="1" text="Học kì">
      <formula>NOT(ISERROR(SEARCH("Học kì",B177)))</formula>
    </cfRule>
  </conditionalFormatting>
  <conditionalFormatting sqref="B177">
    <cfRule type="cellIs" priority="13" dxfId="95" operator="equal" stopIfTrue="1">
      <formula>0</formula>
    </cfRule>
  </conditionalFormatting>
  <conditionalFormatting sqref="B179:B180">
    <cfRule type="containsText" priority="12" dxfId="94" operator="containsText" stopIfTrue="1" text="Học kì">
      <formula>NOT(ISERROR(SEARCH("Học kì",B179)))</formula>
    </cfRule>
  </conditionalFormatting>
  <conditionalFormatting sqref="B179:B180">
    <cfRule type="cellIs" priority="11" dxfId="95" operator="equal" stopIfTrue="1">
      <formula>0</formula>
    </cfRule>
  </conditionalFormatting>
  <conditionalFormatting sqref="B181:B182">
    <cfRule type="containsText" priority="10" dxfId="94" operator="containsText" stopIfTrue="1" text="Học kì">
      <formula>NOT(ISERROR(SEARCH("Học kì",B181)))</formula>
    </cfRule>
  </conditionalFormatting>
  <conditionalFormatting sqref="B181:B182">
    <cfRule type="cellIs" priority="9" dxfId="95" operator="equal" stopIfTrue="1">
      <formula>0</formula>
    </cfRule>
  </conditionalFormatting>
  <conditionalFormatting sqref="B186">
    <cfRule type="cellIs" priority="8" dxfId="95" operator="equal" stopIfTrue="1">
      <formula>0</formula>
    </cfRule>
  </conditionalFormatting>
  <conditionalFormatting sqref="B186">
    <cfRule type="containsText" priority="7" dxfId="94" operator="containsText" stopIfTrue="1" text="Học kì">
      <formula>NOT(ISERROR(SEARCH("Học kì",B186)))</formula>
    </cfRule>
  </conditionalFormatting>
  <conditionalFormatting sqref="E184">
    <cfRule type="expression" priority="2" dxfId="96" stopIfTrue="1">
      <formula>NOT(ISERROR(SEARCH("Học kì",E184)))</formula>
    </cfRule>
  </conditionalFormatting>
  <conditionalFormatting sqref="E184">
    <cfRule type="cellIs" priority="1" dxfId="9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G28" sqref="G28"/>
    </sheetView>
  </sheetViews>
  <sheetFormatPr defaultColWidth="8.8515625" defaultRowHeight="15"/>
  <cols>
    <col min="1" max="1" width="4.421875" style="15" customWidth="1"/>
    <col min="2" max="2" width="9.140625" style="1" customWidth="1"/>
    <col min="3" max="3" width="9.140625" style="15" customWidth="1"/>
    <col min="4" max="4" width="10.8515625" style="15" customWidth="1"/>
    <col min="5" max="5" width="14.57421875" style="15" customWidth="1"/>
    <col min="6" max="6" width="9.140625" style="1" customWidth="1"/>
    <col min="7" max="8" width="9.140625" style="15" customWidth="1"/>
    <col min="9" max="9" width="9.421875" style="15" customWidth="1"/>
    <col min="10" max="10" width="9.140625" style="1" customWidth="1"/>
    <col min="11" max="13" width="9.140625" style="15" customWidth="1"/>
    <col min="14" max="16384" width="8.8515625" style="1" customWidth="1"/>
  </cols>
  <sheetData>
    <row r="1" spans="2:13" ht="28.5" customHeight="1">
      <c r="B1" s="596" t="s">
        <v>81</v>
      </c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</row>
    <row r="2" spans="1:13" ht="15.75">
      <c r="A2" s="584" t="s">
        <v>74</v>
      </c>
      <c r="B2" s="27" t="s">
        <v>0</v>
      </c>
      <c r="C2" s="28"/>
      <c r="D2" s="29"/>
      <c r="E2" s="29"/>
      <c r="F2" s="27" t="s">
        <v>1</v>
      </c>
      <c r="G2" s="28"/>
      <c r="H2" s="29"/>
      <c r="I2" s="29"/>
      <c r="J2" s="594" t="s">
        <v>2</v>
      </c>
      <c r="K2" s="597"/>
      <c r="L2" s="3"/>
      <c r="M2" s="3"/>
    </row>
    <row r="3" spans="1:13" ht="45">
      <c r="A3" s="585"/>
      <c r="B3" s="3" t="s">
        <v>3</v>
      </c>
      <c r="C3" s="3" t="s">
        <v>4</v>
      </c>
      <c r="D3" s="578" t="s">
        <v>33</v>
      </c>
      <c r="E3" s="579"/>
      <c r="F3" s="3" t="s">
        <v>3</v>
      </c>
      <c r="G3" s="3" t="s">
        <v>4</v>
      </c>
      <c r="H3" s="578" t="s">
        <v>33</v>
      </c>
      <c r="I3" s="579"/>
      <c r="J3" s="3" t="s">
        <v>3</v>
      </c>
      <c r="K3" s="30" t="s">
        <v>82</v>
      </c>
      <c r="L3" s="598" t="s">
        <v>33</v>
      </c>
      <c r="M3" s="598"/>
    </row>
    <row r="4" spans="1:13" ht="15.75">
      <c r="A4" s="22">
        <v>1</v>
      </c>
      <c r="B4" s="2" t="s">
        <v>6</v>
      </c>
      <c r="C4" s="4">
        <v>15</v>
      </c>
      <c r="D4" s="4">
        <v>1</v>
      </c>
      <c r="E4" s="4">
        <v>13</v>
      </c>
      <c r="F4" s="2" t="s">
        <v>6</v>
      </c>
      <c r="G4" s="4">
        <v>18</v>
      </c>
      <c r="H4" s="4">
        <v>1</v>
      </c>
      <c r="I4" s="4">
        <v>25</v>
      </c>
      <c r="J4" s="2" t="s">
        <v>6</v>
      </c>
      <c r="K4" s="4">
        <v>20</v>
      </c>
      <c r="L4" s="4">
        <v>1</v>
      </c>
      <c r="M4" s="4">
        <v>26</v>
      </c>
    </row>
    <row r="5" spans="1:13" ht="15.75">
      <c r="A5" s="22">
        <v>2</v>
      </c>
      <c r="B5" s="2" t="s">
        <v>9</v>
      </c>
      <c r="C5" s="4">
        <v>15</v>
      </c>
      <c r="D5" s="4">
        <v>1</v>
      </c>
      <c r="E5" s="4">
        <v>26</v>
      </c>
      <c r="F5" s="2" t="s">
        <v>9</v>
      </c>
      <c r="G5" s="4">
        <v>15</v>
      </c>
      <c r="H5" s="4">
        <v>2</v>
      </c>
      <c r="I5" s="4" t="s">
        <v>36</v>
      </c>
      <c r="J5" s="2" t="s">
        <v>9</v>
      </c>
      <c r="K5" s="4">
        <v>17</v>
      </c>
      <c r="L5" s="4">
        <v>1</v>
      </c>
      <c r="M5" s="4">
        <v>38</v>
      </c>
    </row>
    <row r="6" spans="1:13" ht="15.75">
      <c r="A6" s="22">
        <v>3</v>
      </c>
      <c r="B6" s="2" t="s">
        <v>11</v>
      </c>
      <c r="C6" s="4">
        <v>16</v>
      </c>
      <c r="D6" s="4">
        <v>1</v>
      </c>
      <c r="E6" s="4">
        <v>51</v>
      </c>
      <c r="F6" s="2" t="s">
        <v>11</v>
      </c>
      <c r="G6" s="4">
        <v>17</v>
      </c>
      <c r="H6" s="4">
        <v>2</v>
      </c>
      <c r="I6" s="4" t="s">
        <v>37</v>
      </c>
      <c r="J6" s="2" t="s">
        <v>11</v>
      </c>
      <c r="K6" s="4">
        <v>19</v>
      </c>
      <c r="L6" s="4">
        <v>1</v>
      </c>
      <c r="M6" s="4">
        <v>33</v>
      </c>
    </row>
    <row r="7" spans="1:16" ht="45">
      <c r="A7" s="22">
        <v>4</v>
      </c>
      <c r="B7" s="16" t="s">
        <v>18</v>
      </c>
      <c r="C7" s="17">
        <v>15</v>
      </c>
      <c r="D7" s="17">
        <v>1</v>
      </c>
      <c r="E7" s="17">
        <v>29</v>
      </c>
      <c r="F7" s="2" t="s">
        <v>7</v>
      </c>
      <c r="G7" s="4">
        <v>16</v>
      </c>
      <c r="H7" s="4">
        <v>1</v>
      </c>
      <c r="I7" s="4">
        <v>35</v>
      </c>
      <c r="J7" s="8" t="s">
        <v>14</v>
      </c>
      <c r="K7" s="4">
        <v>19</v>
      </c>
      <c r="L7" s="4">
        <v>3</v>
      </c>
      <c r="M7" s="4" t="s">
        <v>41</v>
      </c>
      <c r="O7" s="31"/>
      <c r="P7" s="1" t="s">
        <v>83</v>
      </c>
    </row>
    <row r="8" spans="1:13" ht="27.75" customHeight="1">
      <c r="A8" s="22">
        <v>5</v>
      </c>
      <c r="B8" s="2" t="s">
        <v>23</v>
      </c>
      <c r="C8" s="4">
        <v>14</v>
      </c>
      <c r="D8" s="4">
        <v>1</v>
      </c>
      <c r="E8" s="4">
        <v>49</v>
      </c>
      <c r="F8" s="8" t="s">
        <v>12</v>
      </c>
      <c r="G8" s="4">
        <v>16</v>
      </c>
      <c r="H8" s="4">
        <v>1</v>
      </c>
      <c r="I8" s="4">
        <v>17</v>
      </c>
      <c r="J8" s="2" t="s">
        <v>5</v>
      </c>
      <c r="K8" s="4">
        <v>19</v>
      </c>
      <c r="L8" s="4">
        <v>4</v>
      </c>
      <c r="M8" s="10" t="s">
        <v>42</v>
      </c>
    </row>
    <row r="9" spans="1:13" ht="15.75">
      <c r="A9" s="22">
        <v>6</v>
      </c>
      <c r="B9" s="2" t="s">
        <v>25</v>
      </c>
      <c r="C9" s="4">
        <v>14</v>
      </c>
      <c r="D9" s="4">
        <v>1</v>
      </c>
      <c r="F9" s="8" t="s">
        <v>15</v>
      </c>
      <c r="G9" s="11">
        <v>16</v>
      </c>
      <c r="H9" s="11"/>
      <c r="I9" s="11"/>
      <c r="J9" s="2" t="s">
        <v>10</v>
      </c>
      <c r="K9" s="4">
        <v>19</v>
      </c>
      <c r="L9" s="4">
        <v>2</v>
      </c>
      <c r="M9" s="32" t="s">
        <v>43</v>
      </c>
    </row>
    <row r="10" spans="1:13" ht="45">
      <c r="A10" s="22">
        <v>7</v>
      </c>
      <c r="B10" s="16" t="s">
        <v>31</v>
      </c>
      <c r="C10" s="17">
        <v>16</v>
      </c>
      <c r="D10" s="17">
        <v>1</v>
      </c>
      <c r="E10" s="17">
        <v>37</v>
      </c>
      <c r="F10" s="2" t="s">
        <v>5</v>
      </c>
      <c r="G10" s="4">
        <v>15</v>
      </c>
      <c r="H10" s="4">
        <v>6</v>
      </c>
      <c r="I10" s="10" t="s">
        <v>84</v>
      </c>
      <c r="J10" s="16" t="s">
        <v>17</v>
      </c>
      <c r="K10" s="17">
        <v>17</v>
      </c>
      <c r="L10" s="17">
        <v>1</v>
      </c>
      <c r="M10" s="32">
        <v>28</v>
      </c>
    </row>
    <row r="11" spans="1:13" ht="15.75">
      <c r="A11" s="22">
        <v>8</v>
      </c>
      <c r="B11" s="16" t="s">
        <v>32</v>
      </c>
      <c r="C11" s="17">
        <v>17</v>
      </c>
      <c r="D11" s="17">
        <v>1</v>
      </c>
      <c r="E11" s="18"/>
      <c r="F11" s="2" t="s">
        <v>10</v>
      </c>
      <c r="G11" s="4">
        <v>15</v>
      </c>
      <c r="H11" s="4">
        <v>3</v>
      </c>
      <c r="I11" s="10" t="s">
        <v>38</v>
      </c>
      <c r="J11" s="16" t="s">
        <v>16</v>
      </c>
      <c r="K11" s="17">
        <v>16</v>
      </c>
      <c r="L11" s="17">
        <v>2</v>
      </c>
      <c r="M11" s="32" t="s">
        <v>44</v>
      </c>
    </row>
    <row r="12" spans="1:13" ht="15.75">
      <c r="A12" s="22">
        <v>9</v>
      </c>
      <c r="B12" s="16" t="s">
        <v>29</v>
      </c>
      <c r="C12" s="17">
        <v>15</v>
      </c>
      <c r="D12" s="17">
        <v>1</v>
      </c>
      <c r="E12" s="17">
        <v>55</v>
      </c>
      <c r="F12" s="16" t="s">
        <v>28</v>
      </c>
      <c r="G12" s="17">
        <v>16</v>
      </c>
      <c r="H12" s="17">
        <v>1</v>
      </c>
      <c r="I12" s="17">
        <v>58</v>
      </c>
      <c r="J12" s="16" t="s">
        <v>13</v>
      </c>
      <c r="K12" s="17">
        <v>18</v>
      </c>
      <c r="L12" s="17">
        <v>1</v>
      </c>
      <c r="M12" s="32">
        <v>33</v>
      </c>
    </row>
    <row r="13" spans="1:13" ht="15.75">
      <c r="A13" s="22">
        <v>10</v>
      </c>
      <c r="B13" s="16" t="s">
        <v>30</v>
      </c>
      <c r="C13" s="17">
        <v>15</v>
      </c>
      <c r="D13" s="17">
        <v>1</v>
      </c>
      <c r="E13" s="17"/>
      <c r="F13" s="16" t="s">
        <v>8</v>
      </c>
      <c r="G13" s="17">
        <v>17</v>
      </c>
      <c r="H13" s="17">
        <v>1</v>
      </c>
      <c r="I13" s="17">
        <v>19</v>
      </c>
      <c r="J13" s="16" t="s">
        <v>18</v>
      </c>
      <c r="K13" s="17">
        <v>17</v>
      </c>
      <c r="L13" s="17">
        <v>1</v>
      </c>
      <c r="M13" s="32">
        <v>15</v>
      </c>
    </row>
    <row r="14" spans="1:13" ht="30">
      <c r="A14" s="22">
        <v>11</v>
      </c>
      <c r="B14" s="2" t="s">
        <v>5</v>
      </c>
      <c r="C14" s="4">
        <v>17</v>
      </c>
      <c r="D14" s="4">
        <v>5</v>
      </c>
      <c r="E14" s="10" t="s">
        <v>34</v>
      </c>
      <c r="F14" s="16" t="s">
        <v>16</v>
      </c>
      <c r="G14" s="17">
        <v>19</v>
      </c>
      <c r="H14" s="17">
        <v>4</v>
      </c>
      <c r="I14" s="19" t="s">
        <v>39</v>
      </c>
      <c r="J14" s="16" t="s">
        <v>20</v>
      </c>
      <c r="K14" s="17">
        <v>15</v>
      </c>
      <c r="L14" s="17">
        <v>1</v>
      </c>
      <c r="M14" s="32">
        <v>26</v>
      </c>
    </row>
    <row r="15" spans="1:13" ht="15.75">
      <c r="A15" s="22">
        <v>12</v>
      </c>
      <c r="B15" s="2" t="s">
        <v>15</v>
      </c>
      <c r="C15" s="4">
        <v>14</v>
      </c>
      <c r="D15" s="4">
        <v>1</v>
      </c>
      <c r="E15" s="4">
        <v>28</v>
      </c>
      <c r="F15" s="16" t="s">
        <v>13</v>
      </c>
      <c r="G15" s="17">
        <v>17</v>
      </c>
      <c r="H15" s="17">
        <v>1</v>
      </c>
      <c r="I15" s="17">
        <v>59</v>
      </c>
      <c r="J15" s="16" t="s">
        <v>21</v>
      </c>
      <c r="K15" s="17">
        <v>18</v>
      </c>
      <c r="L15" s="17">
        <v>1</v>
      </c>
      <c r="M15" s="32">
        <v>20</v>
      </c>
    </row>
    <row r="16" spans="1:13" ht="15.75">
      <c r="A16" s="22">
        <v>13</v>
      </c>
      <c r="B16" s="2" t="s">
        <v>12</v>
      </c>
      <c r="C16" s="4">
        <v>16</v>
      </c>
      <c r="D16" s="4">
        <v>1</v>
      </c>
      <c r="E16" s="4">
        <v>8</v>
      </c>
      <c r="F16" s="16" t="s">
        <v>18</v>
      </c>
      <c r="G16" s="17">
        <v>15</v>
      </c>
      <c r="H16" s="17">
        <v>1</v>
      </c>
      <c r="I16" s="17">
        <v>0</v>
      </c>
      <c r="J16" s="2" t="s">
        <v>22</v>
      </c>
      <c r="K16" s="4">
        <v>21</v>
      </c>
      <c r="L16" s="4">
        <v>2</v>
      </c>
      <c r="M16" s="32" t="s">
        <v>45</v>
      </c>
    </row>
    <row r="17" spans="1:13" ht="15.75">
      <c r="A17" s="22">
        <v>14</v>
      </c>
      <c r="B17" s="2" t="s">
        <v>10</v>
      </c>
      <c r="C17" s="4">
        <v>16</v>
      </c>
      <c r="D17" s="4">
        <v>2</v>
      </c>
      <c r="E17" s="4" t="s">
        <v>35</v>
      </c>
      <c r="F17" s="16" t="s">
        <v>20</v>
      </c>
      <c r="G17" s="17">
        <v>17</v>
      </c>
      <c r="H17" s="17">
        <v>1</v>
      </c>
      <c r="I17" s="17">
        <v>44</v>
      </c>
      <c r="J17" s="16" t="s">
        <v>26</v>
      </c>
      <c r="K17" s="17">
        <v>18</v>
      </c>
      <c r="L17" s="17">
        <v>2</v>
      </c>
      <c r="M17" s="32" t="s">
        <v>46</v>
      </c>
    </row>
    <row r="18" spans="1:13" ht="15.75">
      <c r="A18" s="22">
        <v>15</v>
      </c>
      <c r="B18" s="2" t="s">
        <v>7</v>
      </c>
      <c r="C18" s="4">
        <v>14</v>
      </c>
      <c r="D18" s="4">
        <v>1</v>
      </c>
      <c r="E18" s="4">
        <v>39</v>
      </c>
      <c r="F18" s="16" t="s">
        <v>21</v>
      </c>
      <c r="G18" s="17">
        <v>16</v>
      </c>
      <c r="H18" s="17">
        <v>1</v>
      </c>
      <c r="I18" s="17">
        <v>35</v>
      </c>
      <c r="J18" s="2"/>
      <c r="K18" s="12">
        <f>SUM(K4:K17)</f>
        <v>253</v>
      </c>
      <c r="L18" s="12">
        <f>SUM(L4:L17)</f>
        <v>23</v>
      </c>
      <c r="M18" s="32"/>
    </row>
    <row r="19" spans="1:13" ht="15.75">
      <c r="A19" s="22">
        <v>16</v>
      </c>
      <c r="B19" s="2"/>
      <c r="C19" s="12">
        <f>SUM(C4:C18)</f>
        <v>229</v>
      </c>
      <c r="D19" s="12">
        <f>SUM(D4:D18)</f>
        <v>20</v>
      </c>
      <c r="E19" s="4"/>
      <c r="F19" s="2" t="s">
        <v>22</v>
      </c>
      <c r="G19" s="4">
        <v>16</v>
      </c>
      <c r="H19" s="4">
        <v>2</v>
      </c>
      <c r="I19" s="4" t="s">
        <v>40</v>
      </c>
      <c r="J19" s="2"/>
      <c r="K19" s="4"/>
      <c r="L19" s="4"/>
      <c r="M19" s="32"/>
    </row>
    <row r="20" spans="1:13" ht="15.75">
      <c r="A20" s="22">
        <v>17</v>
      </c>
      <c r="B20" s="2"/>
      <c r="C20" s="4"/>
      <c r="D20" s="4"/>
      <c r="E20" s="4"/>
      <c r="F20" s="16" t="s">
        <v>24</v>
      </c>
      <c r="G20" s="17">
        <v>16</v>
      </c>
      <c r="H20" s="17">
        <v>1</v>
      </c>
      <c r="I20" s="17">
        <v>36</v>
      </c>
      <c r="J20" s="2"/>
      <c r="K20" s="4"/>
      <c r="L20" s="4"/>
      <c r="M20" s="32"/>
    </row>
    <row r="21" spans="1:13" ht="15.75">
      <c r="A21" s="22">
        <v>18</v>
      </c>
      <c r="B21" s="2"/>
      <c r="C21" s="4"/>
      <c r="D21" s="4"/>
      <c r="E21" s="4"/>
      <c r="F21" s="16" t="s">
        <v>19</v>
      </c>
      <c r="G21" s="17">
        <v>17</v>
      </c>
      <c r="H21" s="17">
        <v>1</v>
      </c>
      <c r="I21" s="17">
        <v>21</v>
      </c>
      <c r="J21" s="2"/>
      <c r="K21" s="4"/>
      <c r="L21" s="4"/>
      <c r="M21" s="32"/>
    </row>
    <row r="22" spans="7:10" ht="15.75">
      <c r="G22" s="12">
        <f>SUM(G4:G21)</f>
        <v>294</v>
      </c>
      <c r="H22" s="13">
        <f>SUM(H4:H21)</f>
        <v>30</v>
      </c>
      <c r="J22" s="15"/>
    </row>
    <row r="23" spans="9:11" ht="15.75">
      <c r="I23" s="33"/>
      <c r="J23" s="33"/>
      <c r="K23" s="33"/>
    </row>
    <row r="24" spans="2:10" ht="15.75">
      <c r="B24" s="20"/>
      <c r="C24" s="22" t="s">
        <v>69</v>
      </c>
      <c r="D24" s="588" t="s">
        <v>70</v>
      </c>
      <c r="E24" s="588"/>
      <c r="F24" s="22" t="s">
        <v>71</v>
      </c>
      <c r="J24" s="15"/>
    </row>
    <row r="25" spans="2:10" ht="15.75">
      <c r="B25" s="590" t="s">
        <v>47</v>
      </c>
      <c r="C25" s="22">
        <v>35</v>
      </c>
      <c r="D25" s="588" t="s">
        <v>72</v>
      </c>
      <c r="E25" s="588"/>
      <c r="F25" s="588" t="s">
        <v>67</v>
      </c>
      <c r="J25" s="15"/>
    </row>
    <row r="26" spans="2:10" ht="15.75">
      <c r="B26" s="591"/>
      <c r="C26" s="11">
        <f>35/2.5</f>
        <v>14</v>
      </c>
      <c r="D26" s="588"/>
      <c r="E26" s="588"/>
      <c r="F26" s="588"/>
      <c r="J26" s="15"/>
    </row>
    <row r="27" spans="2:10" ht="15.75">
      <c r="B27" s="590" t="s">
        <v>66</v>
      </c>
      <c r="C27" s="22">
        <f>96-35</f>
        <v>61</v>
      </c>
      <c r="D27" s="588" t="s">
        <v>73</v>
      </c>
      <c r="E27" s="588"/>
      <c r="F27" s="589" t="s">
        <v>68</v>
      </c>
      <c r="J27" s="15"/>
    </row>
    <row r="28" spans="2:10" ht="15.75">
      <c r="B28" s="591"/>
      <c r="C28" s="11">
        <v>25</v>
      </c>
      <c r="D28" s="588"/>
      <c r="E28" s="588"/>
      <c r="F28" s="589"/>
      <c r="J28" s="15" t="s">
        <v>49</v>
      </c>
    </row>
    <row r="29" ht="15.75">
      <c r="J29" s="15"/>
    </row>
    <row r="31" spans="2:10" ht="21.75" customHeight="1">
      <c r="B31" s="20"/>
      <c r="C31" s="601" t="s">
        <v>47</v>
      </c>
      <c r="D31" s="601"/>
      <c r="E31" s="592" t="s">
        <v>75</v>
      </c>
      <c r="F31" s="593"/>
      <c r="G31" s="593"/>
      <c r="H31" s="593"/>
      <c r="I31" s="593"/>
      <c r="J31" s="593"/>
    </row>
    <row r="32" spans="2:11" ht="35.25" customHeight="1">
      <c r="B32" s="20" t="s">
        <v>0</v>
      </c>
      <c r="C32" s="22">
        <f>+D7+D10+D11+D12+D13</f>
        <v>5</v>
      </c>
      <c r="D32" s="22">
        <f>+C7+C10+C11+C12+C13</f>
        <v>78</v>
      </c>
      <c r="E32" s="1"/>
      <c r="F32" s="599" t="s">
        <v>76</v>
      </c>
      <c r="G32" s="600"/>
      <c r="H32" s="600"/>
      <c r="I32" s="600"/>
      <c r="J32" s="600"/>
      <c r="K32" s="14"/>
    </row>
    <row r="33" spans="2:10" ht="36" customHeight="1">
      <c r="B33" s="20" t="s">
        <v>1</v>
      </c>
      <c r="C33" s="22">
        <f>+H12+H13+H14+H15+H16+H17+H18+H20+H21</f>
        <v>12</v>
      </c>
      <c r="D33" s="22">
        <f>+G12+G13+G14+G15+G16+G17+G18+G20+G21</f>
        <v>150</v>
      </c>
      <c r="E33" s="1"/>
      <c r="F33" s="599" t="s">
        <v>77</v>
      </c>
      <c r="G33" s="600"/>
      <c r="H33" s="600"/>
      <c r="I33" s="600"/>
      <c r="J33" s="600"/>
    </row>
    <row r="34" spans="2:10" ht="36" customHeight="1">
      <c r="B34" s="20" t="s">
        <v>2</v>
      </c>
      <c r="C34" s="22">
        <f>+L10+L11+L12+L13+L14+L15+L17</f>
        <v>9</v>
      </c>
      <c r="D34" s="22">
        <f>+K10+K11+K12+K13+K14+K15+K17</f>
        <v>119</v>
      </c>
      <c r="E34" s="1"/>
      <c r="F34" s="599" t="s">
        <v>78</v>
      </c>
      <c r="G34" s="600"/>
      <c r="H34" s="600"/>
      <c r="I34" s="600"/>
      <c r="J34" s="600"/>
    </row>
    <row r="35" spans="2:5" ht="15.75">
      <c r="B35" s="24"/>
      <c r="C35" s="22"/>
      <c r="D35" s="22"/>
      <c r="E35" s="26"/>
    </row>
    <row r="36" spans="3:4" ht="15.75">
      <c r="C36" s="601" t="s">
        <v>66</v>
      </c>
      <c r="D36" s="601"/>
    </row>
    <row r="37" spans="2:14" ht="63" customHeight="1">
      <c r="B37" s="20" t="s">
        <v>0</v>
      </c>
      <c r="C37" s="20">
        <f>+D19-C32</f>
        <v>15</v>
      </c>
      <c r="D37" s="22">
        <f>+C19-D32</f>
        <v>151</v>
      </c>
      <c r="F37" s="599" t="s">
        <v>85</v>
      </c>
      <c r="G37" s="599"/>
      <c r="H37" s="599"/>
      <c r="I37" s="599"/>
      <c r="J37" s="599"/>
      <c r="K37" s="599"/>
      <c r="L37" s="599"/>
      <c r="M37" s="14"/>
      <c r="N37" s="14"/>
    </row>
    <row r="38" spans="2:14" ht="41.25" customHeight="1">
      <c r="B38" s="20" t="s">
        <v>1</v>
      </c>
      <c r="C38" s="20">
        <f>+H22-C33</f>
        <v>18</v>
      </c>
      <c r="D38" s="22">
        <f>+G22-D33</f>
        <v>144</v>
      </c>
      <c r="F38" s="599" t="s">
        <v>86</v>
      </c>
      <c r="G38" s="600"/>
      <c r="H38" s="600"/>
      <c r="I38" s="600"/>
      <c r="J38" s="600"/>
      <c r="K38" s="600"/>
      <c r="L38" s="600"/>
      <c r="M38" s="600"/>
      <c r="N38" s="600"/>
    </row>
    <row r="39" spans="2:14" ht="41.25" customHeight="1">
      <c r="B39" s="20" t="s">
        <v>2</v>
      </c>
      <c r="C39" s="20">
        <f>+L18-C34</f>
        <v>14</v>
      </c>
      <c r="D39" s="22">
        <f>+K18-D34</f>
        <v>134</v>
      </c>
      <c r="F39" s="599" t="s">
        <v>87</v>
      </c>
      <c r="G39" s="600"/>
      <c r="H39" s="600"/>
      <c r="I39" s="600"/>
      <c r="J39" s="600"/>
      <c r="K39" s="600"/>
      <c r="L39" s="600"/>
      <c r="M39" s="14"/>
      <c r="N39" s="14"/>
    </row>
    <row r="41" spans="2:7" ht="15.75">
      <c r="B41" s="20" t="s">
        <v>50</v>
      </c>
      <c r="C41" s="22"/>
      <c r="D41" s="20" t="s">
        <v>55</v>
      </c>
      <c r="E41" s="22" t="s">
        <v>88</v>
      </c>
      <c r="F41" s="20"/>
      <c r="G41" s="22"/>
    </row>
    <row r="42" spans="2:7" ht="15.75">
      <c r="B42" s="20" t="s">
        <v>51</v>
      </c>
      <c r="C42" s="22">
        <v>12</v>
      </c>
      <c r="D42" s="20" t="s">
        <v>56</v>
      </c>
      <c r="E42" s="22">
        <v>2</v>
      </c>
      <c r="F42" s="20"/>
      <c r="G42" s="22"/>
    </row>
    <row r="43" spans="2:7" ht="15.75">
      <c r="B43" s="20" t="s">
        <v>52</v>
      </c>
      <c r="C43" s="22">
        <v>18</v>
      </c>
      <c r="D43" s="20" t="s">
        <v>57</v>
      </c>
      <c r="E43" s="22">
        <v>6</v>
      </c>
      <c r="F43" s="20"/>
      <c r="G43" s="22"/>
    </row>
    <row r="44" spans="2:7" ht="15.75">
      <c r="B44" s="20" t="s">
        <v>53</v>
      </c>
      <c r="C44" s="22">
        <v>6</v>
      </c>
      <c r="D44" s="20" t="s">
        <v>58</v>
      </c>
      <c r="E44" s="22">
        <v>4</v>
      </c>
      <c r="F44" s="20"/>
      <c r="G44" s="22"/>
    </row>
    <row r="45" spans="2:7" ht="15.75">
      <c r="B45" s="20" t="s">
        <v>54</v>
      </c>
      <c r="C45" s="22">
        <v>3</v>
      </c>
      <c r="D45" s="20" t="s">
        <v>9</v>
      </c>
      <c r="E45" s="34" t="s">
        <v>59</v>
      </c>
      <c r="F45" s="20"/>
      <c r="G45" s="22"/>
    </row>
    <row r="46" spans="2:7" ht="31.5">
      <c r="B46" s="23" t="s">
        <v>89</v>
      </c>
      <c r="C46" s="11">
        <f>SUM(C42:C45)</f>
        <v>39</v>
      </c>
      <c r="D46" s="20" t="s">
        <v>24</v>
      </c>
      <c r="E46" s="34" t="s">
        <v>60</v>
      </c>
      <c r="F46" s="20"/>
      <c r="G46" s="22"/>
    </row>
    <row r="47" spans="2:7" ht="15.75">
      <c r="B47" s="20"/>
      <c r="C47" s="22"/>
      <c r="D47" s="20" t="s">
        <v>61</v>
      </c>
      <c r="E47" s="34" t="s">
        <v>62</v>
      </c>
      <c r="F47" s="20"/>
      <c r="G47" s="22"/>
    </row>
    <row r="48" spans="2:7" ht="15.75">
      <c r="B48" s="22"/>
      <c r="C48" s="22"/>
      <c r="D48" s="20" t="s">
        <v>63</v>
      </c>
      <c r="E48" s="34" t="s">
        <v>64</v>
      </c>
      <c r="F48" s="20"/>
      <c r="G48" s="22"/>
    </row>
    <row r="49" spans="2:7" ht="15.75">
      <c r="B49" s="22"/>
      <c r="C49" s="22"/>
      <c r="D49" s="20" t="s">
        <v>18</v>
      </c>
      <c r="E49" s="34" t="s">
        <v>65</v>
      </c>
      <c r="F49" s="20"/>
      <c r="G49" s="22"/>
    </row>
    <row r="50" spans="2:4" ht="15.75">
      <c r="B50" s="15"/>
      <c r="D50" s="1"/>
    </row>
  </sheetData>
  <sheetProtection/>
  <mergeCells count="22">
    <mergeCell ref="F37:L37"/>
    <mergeCell ref="F38:N38"/>
    <mergeCell ref="F39:L39"/>
    <mergeCell ref="C31:D31"/>
    <mergeCell ref="E31:J31"/>
    <mergeCell ref="F32:J32"/>
    <mergeCell ref="F33:J33"/>
    <mergeCell ref="F34:J34"/>
    <mergeCell ref="C36:D36"/>
    <mergeCell ref="D24:E24"/>
    <mergeCell ref="B25:B26"/>
    <mergeCell ref="D25:E26"/>
    <mergeCell ref="F25:F26"/>
    <mergeCell ref="B27:B28"/>
    <mergeCell ref="D27:E28"/>
    <mergeCell ref="F27:F28"/>
    <mergeCell ref="B1:M1"/>
    <mergeCell ref="A2:A3"/>
    <mergeCell ref="J2:K2"/>
    <mergeCell ref="D3:E3"/>
    <mergeCell ref="H3:I3"/>
    <mergeCell ref="L3:M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2"/>
  <sheetViews>
    <sheetView zoomScalePageLayoutView="0" workbookViewId="0" topLeftCell="A1">
      <selection activeCell="B2" sqref="B2:I56"/>
    </sheetView>
  </sheetViews>
  <sheetFormatPr defaultColWidth="9.140625" defaultRowHeight="15"/>
  <cols>
    <col min="1" max="1" width="5.00390625" style="0" bestFit="1" customWidth="1"/>
    <col min="2" max="2" width="41.00390625" style="0" customWidth="1"/>
    <col min="3" max="3" width="6.8515625" style="0" bestFit="1" customWidth="1"/>
    <col min="4" max="4" width="7.7109375" style="204" bestFit="1" customWidth="1"/>
    <col min="5" max="5" width="6.140625" style="0" hidden="1" customWidth="1"/>
    <col min="6" max="6" width="11.421875" style="205" bestFit="1" customWidth="1"/>
    <col min="7" max="7" width="7.28125" style="206" bestFit="1" customWidth="1"/>
    <col min="8" max="8" width="6.00390625" style="206" bestFit="1" customWidth="1"/>
    <col min="9" max="9" width="6.421875" style="0" bestFit="1" customWidth="1"/>
    <col min="10" max="10" width="45.00390625" style="194" bestFit="1" customWidth="1"/>
  </cols>
  <sheetData>
    <row r="1" spans="1:10" ht="28.5">
      <c r="A1" s="39"/>
      <c r="B1" s="39" t="s">
        <v>342</v>
      </c>
      <c r="C1" s="39" t="s">
        <v>4</v>
      </c>
      <c r="D1" s="39" t="s">
        <v>343</v>
      </c>
      <c r="E1" s="39"/>
      <c r="F1" s="39" t="s">
        <v>276</v>
      </c>
      <c r="G1" s="39" t="s">
        <v>344</v>
      </c>
      <c r="H1" s="39" t="s">
        <v>345</v>
      </c>
      <c r="I1" s="40" t="s">
        <v>102</v>
      </c>
      <c r="J1" s="203"/>
    </row>
    <row r="2" spans="1:10" ht="15">
      <c r="A2" s="213"/>
      <c r="J2" s="203"/>
    </row>
    <row r="3" spans="1:10" ht="15">
      <c r="A3" s="213"/>
      <c r="J3" s="203"/>
    </row>
    <row r="4" spans="1:10" ht="15">
      <c r="A4" s="213"/>
      <c r="J4" s="203"/>
    </row>
    <row r="5" spans="1:10" ht="15">
      <c r="A5" s="213"/>
      <c r="J5" s="203"/>
    </row>
    <row r="6" spans="1:10" ht="15">
      <c r="A6" s="213"/>
      <c r="J6" s="203"/>
    </row>
    <row r="7" spans="1:10" ht="15">
      <c r="A7" s="213"/>
      <c r="J7" s="203"/>
    </row>
    <row r="8" spans="1:17" ht="15">
      <c r="A8" s="81"/>
      <c r="J8" s="298"/>
      <c r="K8" s="302"/>
      <c r="L8" s="302"/>
      <c r="M8" s="302"/>
      <c r="N8" s="302"/>
      <c r="O8" s="302"/>
      <c r="P8" s="302"/>
      <c r="Q8" s="302"/>
    </row>
    <row r="9" spans="1:17" ht="15">
      <c r="A9" s="295"/>
      <c r="J9" s="299"/>
      <c r="K9" s="303"/>
      <c r="L9" s="303"/>
      <c r="M9" s="303"/>
      <c r="N9" s="303"/>
      <c r="O9" s="303"/>
      <c r="P9" s="303"/>
      <c r="Q9" s="303"/>
    </row>
    <row r="10" spans="1:17" ht="15">
      <c r="A10" s="296"/>
      <c r="J10" s="300"/>
      <c r="K10" s="245"/>
      <c r="L10" s="245"/>
      <c r="M10" s="245"/>
      <c r="N10" s="245"/>
      <c r="O10" s="245"/>
      <c r="P10" s="245"/>
      <c r="Q10" s="245"/>
    </row>
    <row r="11" spans="1:17" ht="15">
      <c r="A11" s="296"/>
      <c r="J11" s="299"/>
      <c r="K11" s="303"/>
      <c r="L11" s="303"/>
      <c r="M11" s="303"/>
      <c r="N11" s="303"/>
      <c r="O11" s="303"/>
      <c r="P11" s="303"/>
      <c r="Q11" s="303"/>
    </row>
    <row r="12" spans="1:17" ht="15">
      <c r="A12" s="296"/>
      <c r="J12" s="299"/>
      <c r="K12" s="303"/>
      <c r="L12" s="303"/>
      <c r="M12" s="303"/>
      <c r="N12" s="303"/>
      <c r="O12" s="303"/>
      <c r="P12" s="303"/>
      <c r="Q12" s="303"/>
    </row>
    <row r="13" spans="1:17" ht="15">
      <c r="A13" s="296"/>
      <c r="J13" s="299"/>
      <c r="K13" s="303"/>
      <c r="L13" s="303"/>
      <c r="M13" s="303"/>
      <c r="N13" s="303"/>
      <c r="O13" s="303"/>
      <c r="P13" s="303"/>
      <c r="Q13" s="303"/>
    </row>
    <row r="14" spans="1:17" ht="15">
      <c r="A14" s="296"/>
      <c r="J14" s="299"/>
      <c r="K14" s="303"/>
      <c r="L14" s="303"/>
      <c r="M14" s="303"/>
      <c r="N14" s="303"/>
      <c r="O14" s="303"/>
      <c r="P14" s="303"/>
      <c r="Q14" s="303"/>
    </row>
    <row r="15" spans="1:17" ht="15">
      <c r="A15" s="297"/>
      <c r="J15" s="299"/>
      <c r="K15" s="303"/>
      <c r="L15" s="303"/>
      <c r="M15" s="303"/>
      <c r="N15" s="303"/>
      <c r="O15" s="303"/>
      <c r="P15" s="303"/>
      <c r="Q15" s="303"/>
    </row>
    <row r="16" spans="1:17" ht="15">
      <c r="A16" s="81"/>
      <c r="J16" s="298"/>
      <c r="K16" s="302"/>
      <c r="L16" s="302"/>
      <c r="M16" s="302"/>
      <c r="N16" s="302"/>
      <c r="O16" s="302"/>
      <c r="P16" s="302"/>
      <c r="Q16" s="302"/>
    </row>
    <row r="17" spans="1:17" ht="15">
      <c r="A17" s="81"/>
      <c r="J17" s="298"/>
      <c r="K17" s="302"/>
      <c r="L17" s="302"/>
      <c r="M17" s="302"/>
      <c r="N17" s="302"/>
      <c r="O17" s="302"/>
      <c r="P17" s="302"/>
      <c r="Q17" s="302"/>
    </row>
    <row r="18" spans="1:17" s="176" customFormat="1" ht="15">
      <c r="A18" s="187"/>
      <c r="J18" s="301"/>
      <c r="K18" s="304"/>
      <c r="L18" s="304"/>
      <c r="M18" s="304"/>
      <c r="N18" s="304"/>
      <c r="O18" s="304"/>
      <c r="P18" s="304"/>
      <c r="Q18" s="304"/>
    </row>
    <row r="19" spans="1:17" ht="15">
      <c r="A19" s="81"/>
      <c r="J19" s="298"/>
      <c r="K19" s="302"/>
      <c r="L19" s="302"/>
      <c r="M19" s="302"/>
      <c r="N19" s="302"/>
      <c r="O19" s="302"/>
      <c r="P19" s="302"/>
      <c r="Q19" s="302"/>
    </row>
    <row r="20" spans="1:10" ht="15">
      <c r="A20" s="81"/>
      <c r="J20" s="203"/>
    </row>
    <row r="21" spans="1:10" s="176" customFormat="1" ht="15">
      <c r="A21" s="187"/>
      <c r="J21" s="202"/>
    </row>
    <row r="22" spans="1:10" ht="15">
      <c r="A22" s="81"/>
      <c r="J22" s="203"/>
    </row>
    <row r="23" spans="1:10" ht="15">
      <c r="A23" s="81"/>
      <c r="J23" s="203"/>
    </row>
    <row r="24" spans="1:10" ht="15">
      <c r="A24" s="81"/>
      <c r="J24" s="203"/>
    </row>
    <row r="25" spans="1:10" ht="15">
      <c r="A25" s="81"/>
      <c r="J25" s="203"/>
    </row>
    <row r="26" spans="1:10" ht="15">
      <c r="A26" s="81"/>
      <c r="J26" s="203"/>
    </row>
    <row r="27" spans="1:10" ht="15">
      <c r="A27" s="81"/>
      <c r="J27" s="203"/>
    </row>
    <row r="28" spans="1:10" ht="15">
      <c r="A28" s="81"/>
      <c r="J28" s="203"/>
    </row>
    <row r="29" spans="1:10" ht="15">
      <c r="A29" s="81"/>
      <c r="J29" s="203"/>
    </row>
    <row r="30" spans="1:10" ht="15">
      <c r="A30" s="81"/>
      <c r="J30" s="203"/>
    </row>
    <row r="31" spans="1:17" ht="15">
      <c r="A31" s="102"/>
      <c r="J31" s="102" t="s">
        <v>308</v>
      </c>
      <c r="K31" s="102">
        <v>2</v>
      </c>
      <c r="L31" s="102" t="s">
        <v>308</v>
      </c>
      <c r="M31" s="102" t="s">
        <v>308</v>
      </c>
      <c r="N31" s="102" t="s">
        <v>308</v>
      </c>
      <c r="O31" s="102" t="s">
        <v>308</v>
      </c>
      <c r="P31" s="102">
        <v>2</v>
      </c>
      <c r="Q31" s="102" t="s">
        <v>5</v>
      </c>
    </row>
    <row r="32" spans="1:17" ht="15">
      <c r="A32" s="115"/>
      <c r="J32" s="102" t="s">
        <v>308</v>
      </c>
      <c r="K32" s="102">
        <v>2</v>
      </c>
      <c r="L32" s="102" t="s">
        <v>308</v>
      </c>
      <c r="M32" s="102" t="s">
        <v>308</v>
      </c>
      <c r="N32" s="102" t="s">
        <v>308</v>
      </c>
      <c r="O32" s="102" t="s">
        <v>308</v>
      </c>
      <c r="P32" s="102"/>
      <c r="Q32" s="102" t="s">
        <v>5</v>
      </c>
    </row>
    <row r="33" spans="1:17" ht="15">
      <c r="A33" s="102"/>
      <c r="J33" s="102" t="s">
        <v>308</v>
      </c>
      <c r="K33" s="102">
        <v>3</v>
      </c>
      <c r="L33" s="102" t="s">
        <v>308</v>
      </c>
      <c r="M33" s="102" t="s">
        <v>308</v>
      </c>
      <c r="N33" s="102" t="s">
        <v>308</v>
      </c>
      <c r="O33" s="102" t="s">
        <v>308</v>
      </c>
      <c r="P33" s="102"/>
      <c r="Q33" s="102" t="s">
        <v>5</v>
      </c>
    </row>
    <row r="34" spans="1:17" ht="15">
      <c r="A34" s="115"/>
      <c r="J34" s="102" t="s">
        <v>308</v>
      </c>
      <c r="K34" s="102">
        <v>3</v>
      </c>
      <c r="L34" s="102" t="s">
        <v>308</v>
      </c>
      <c r="M34" s="102" t="s">
        <v>308</v>
      </c>
      <c r="N34" s="102" t="s">
        <v>308</v>
      </c>
      <c r="O34" s="102" t="s">
        <v>308</v>
      </c>
      <c r="P34" s="102"/>
      <c r="Q34" s="102" t="s">
        <v>5</v>
      </c>
    </row>
    <row r="35" spans="1:17" ht="15">
      <c r="A35" s="115"/>
      <c r="J35" s="102" t="s">
        <v>308</v>
      </c>
      <c r="K35" s="102">
        <v>3</v>
      </c>
      <c r="L35" s="102" t="s">
        <v>308</v>
      </c>
      <c r="M35" s="102" t="s">
        <v>308</v>
      </c>
      <c r="N35" s="102" t="s">
        <v>308</v>
      </c>
      <c r="O35" s="102" t="s">
        <v>308</v>
      </c>
      <c r="P35" s="102">
        <v>3</v>
      </c>
      <c r="Q35" s="102" t="s">
        <v>5</v>
      </c>
    </row>
    <row r="36" spans="1:17" ht="15">
      <c r="A36" s="115"/>
      <c r="J36" s="102" t="s">
        <v>308</v>
      </c>
      <c r="K36" s="102">
        <v>2</v>
      </c>
      <c r="L36" s="102" t="s">
        <v>308</v>
      </c>
      <c r="M36" s="102" t="s">
        <v>308</v>
      </c>
      <c r="N36" s="102" t="s">
        <v>308</v>
      </c>
      <c r="O36" s="102" t="s">
        <v>308</v>
      </c>
      <c r="P36" s="102"/>
      <c r="Q36" s="102" t="s">
        <v>5</v>
      </c>
    </row>
    <row r="37" spans="1:17" ht="15">
      <c r="A37" s="305"/>
      <c r="J37" s="305"/>
      <c r="K37" s="307"/>
      <c r="L37" s="305"/>
      <c r="M37" s="305"/>
      <c r="N37" s="305"/>
      <c r="O37" s="305"/>
      <c r="P37" s="305"/>
      <c r="Q37" s="305"/>
    </row>
    <row r="38" spans="1:17" ht="15">
      <c r="A38" s="105"/>
      <c r="J38" s="102" t="s">
        <v>308</v>
      </c>
      <c r="K38" s="102">
        <v>3</v>
      </c>
      <c r="L38" s="102" t="s">
        <v>308</v>
      </c>
      <c r="M38" s="102" t="s">
        <v>308</v>
      </c>
      <c r="N38" s="102" t="s">
        <v>308</v>
      </c>
      <c r="O38" s="102" t="s">
        <v>308</v>
      </c>
      <c r="P38" s="102"/>
      <c r="Q38" s="102" t="s">
        <v>5</v>
      </c>
    </row>
    <row r="39" spans="1:17" ht="15">
      <c r="A39" s="118"/>
      <c r="J39" s="102" t="s">
        <v>308</v>
      </c>
      <c r="K39" s="102">
        <v>3</v>
      </c>
      <c r="L39" s="102" t="s">
        <v>308</v>
      </c>
      <c r="M39" s="102" t="s">
        <v>308</v>
      </c>
      <c r="N39" s="102" t="s">
        <v>308</v>
      </c>
      <c r="O39" s="102" t="s">
        <v>308</v>
      </c>
      <c r="P39" s="102"/>
      <c r="Q39" s="102" t="s">
        <v>5</v>
      </c>
    </row>
    <row r="40" spans="1:17" ht="15">
      <c r="A40" s="105"/>
      <c r="J40" s="102" t="s">
        <v>308</v>
      </c>
      <c r="K40" s="102">
        <v>2</v>
      </c>
      <c r="L40" s="102" t="s">
        <v>308</v>
      </c>
      <c r="M40" s="102" t="s">
        <v>308</v>
      </c>
      <c r="N40" s="102" t="s">
        <v>308</v>
      </c>
      <c r="O40" s="102" t="s">
        <v>308</v>
      </c>
      <c r="P40" s="102"/>
      <c r="Q40" s="102" t="s">
        <v>5</v>
      </c>
    </row>
    <row r="41" spans="1:17" ht="15">
      <c r="A41" s="118"/>
      <c r="J41" s="102" t="s">
        <v>308</v>
      </c>
      <c r="K41" s="102">
        <v>2</v>
      </c>
      <c r="L41" s="102" t="s">
        <v>308</v>
      </c>
      <c r="M41" s="102" t="s">
        <v>308</v>
      </c>
      <c r="N41" s="102" t="s">
        <v>308</v>
      </c>
      <c r="O41" s="102" t="s">
        <v>308</v>
      </c>
      <c r="P41" s="102"/>
      <c r="Q41" s="102" t="s">
        <v>5</v>
      </c>
    </row>
    <row r="42" spans="1:17" ht="15">
      <c r="A42" s="115"/>
      <c r="J42" s="102" t="s">
        <v>308</v>
      </c>
      <c r="K42" s="102">
        <v>3</v>
      </c>
      <c r="L42" s="102" t="s">
        <v>308</v>
      </c>
      <c r="M42" s="102" t="s">
        <v>308</v>
      </c>
      <c r="N42" s="102" t="s">
        <v>308</v>
      </c>
      <c r="O42" s="102" t="s">
        <v>308</v>
      </c>
      <c r="P42" s="102"/>
      <c r="Q42" s="102" t="s">
        <v>5</v>
      </c>
    </row>
    <row r="43" spans="1:17" ht="15">
      <c r="A43" s="102"/>
      <c r="J43" s="102" t="s">
        <v>308</v>
      </c>
      <c r="K43" s="102">
        <v>2</v>
      </c>
      <c r="L43" s="102" t="s">
        <v>308</v>
      </c>
      <c r="M43" s="102" t="s">
        <v>308</v>
      </c>
      <c r="N43" s="102" t="s">
        <v>308</v>
      </c>
      <c r="O43" s="102" t="s">
        <v>308</v>
      </c>
      <c r="P43" s="102"/>
      <c r="Q43" s="102" t="s">
        <v>5</v>
      </c>
    </row>
    <row r="44" spans="1:10" ht="15">
      <c r="A44" s="81"/>
      <c r="J44" s="285"/>
    </row>
    <row r="45" spans="1:17" ht="15">
      <c r="A45" s="105">
        <v>5</v>
      </c>
      <c r="J45" s="102"/>
      <c r="K45" s="102">
        <v>3</v>
      </c>
      <c r="L45" s="102"/>
      <c r="M45" s="102"/>
      <c r="N45" s="102" t="s">
        <v>308</v>
      </c>
      <c r="O45" s="102"/>
      <c r="P45" s="102"/>
      <c r="Q45" s="113" t="s">
        <v>18</v>
      </c>
    </row>
    <row r="46" spans="1:17" ht="15">
      <c r="A46" s="113">
        <v>6</v>
      </c>
      <c r="J46" s="102"/>
      <c r="K46" s="102">
        <v>3</v>
      </c>
      <c r="L46" s="102"/>
      <c r="M46" s="102"/>
      <c r="N46" s="102" t="s">
        <v>308</v>
      </c>
      <c r="O46" s="102"/>
      <c r="P46" s="102"/>
      <c r="Q46" s="113" t="s">
        <v>5</v>
      </c>
    </row>
    <row r="47" spans="1:17" ht="15">
      <c r="A47" s="105">
        <v>7</v>
      </c>
      <c r="J47" s="102"/>
      <c r="K47" s="102">
        <v>3</v>
      </c>
      <c r="L47" s="102"/>
      <c r="M47" s="102"/>
      <c r="N47" s="102" t="s">
        <v>308</v>
      </c>
      <c r="O47" s="102"/>
      <c r="P47" s="102"/>
      <c r="Q47" s="113" t="s">
        <v>5</v>
      </c>
    </row>
    <row r="48" spans="1:17" ht="15">
      <c r="A48" s="113">
        <v>8</v>
      </c>
      <c r="J48" s="102"/>
      <c r="K48" s="102">
        <v>2</v>
      </c>
      <c r="L48" s="102"/>
      <c r="M48" s="102"/>
      <c r="N48" s="102" t="s">
        <v>308</v>
      </c>
      <c r="O48" s="102"/>
      <c r="P48" s="102"/>
      <c r="Q48" s="113" t="s">
        <v>5</v>
      </c>
    </row>
    <row r="49" spans="1:17" ht="15">
      <c r="A49" s="113">
        <v>1</v>
      </c>
      <c r="J49" s="102"/>
      <c r="K49" s="102">
        <v>3</v>
      </c>
      <c r="L49" s="102"/>
      <c r="M49" s="102"/>
      <c r="N49" s="102" t="s">
        <v>308</v>
      </c>
      <c r="O49" s="102"/>
      <c r="P49" s="102">
        <v>3</v>
      </c>
      <c r="Q49" s="113" t="s">
        <v>5</v>
      </c>
    </row>
    <row r="50" spans="1:17" ht="15">
      <c r="A50" s="113">
        <v>1</v>
      </c>
      <c r="J50" s="102"/>
      <c r="K50" s="102">
        <v>2</v>
      </c>
      <c r="L50" s="102"/>
      <c r="M50" s="102"/>
      <c r="N50" s="102" t="s">
        <v>308</v>
      </c>
      <c r="O50" s="102"/>
      <c r="P50" s="102"/>
      <c r="Q50" s="113" t="s">
        <v>5</v>
      </c>
    </row>
    <row r="51" spans="1:10" ht="15">
      <c r="A51" s="81"/>
      <c r="J51" s="203"/>
    </row>
    <row r="52" spans="1:17" ht="15">
      <c r="A52" s="120">
        <v>6</v>
      </c>
      <c r="J52" s="76" t="s">
        <v>308</v>
      </c>
      <c r="K52" s="76">
        <v>3</v>
      </c>
      <c r="L52" s="76" t="s">
        <v>308</v>
      </c>
      <c r="M52" s="76" t="s">
        <v>308</v>
      </c>
      <c r="N52" s="76" t="s">
        <v>308</v>
      </c>
      <c r="O52" s="76" t="s">
        <v>308</v>
      </c>
      <c r="P52" s="76">
        <v>3</v>
      </c>
      <c r="Q52" s="76" t="s">
        <v>5</v>
      </c>
    </row>
    <row r="53" spans="1:17" ht="15">
      <c r="A53" s="120">
        <v>7</v>
      </c>
      <c r="J53" s="110" t="s">
        <v>308</v>
      </c>
      <c r="K53" s="110">
        <v>3</v>
      </c>
      <c r="L53" s="110" t="s">
        <v>308</v>
      </c>
      <c r="M53" s="110" t="s">
        <v>308</v>
      </c>
      <c r="N53" s="110" t="s">
        <v>308</v>
      </c>
      <c r="O53" s="110" t="s">
        <v>308</v>
      </c>
      <c r="P53" s="110">
        <v>3</v>
      </c>
      <c r="Q53" s="110" t="s">
        <v>5</v>
      </c>
    </row>
    <row r="54" spans="1:17" ht="15">
      <c r="A54" s="120">
        <v>8</v>
      </c>
      <c r="J54" s="110" t="s">
        <v>308</v>
      </c>
      <c r="K54" s="110">
        <v>3</v>
      </c>
      <c r="L54" s="110" t="s">
        <v>308</v>
      </c>
      <c r="M54" s="110" t="s">
        <v>308</v>
      </c>
      <c r="N54" s="110" t="s">
        <v>308</v>
      </c>
      <c r="O54" s="110" t="s">
        <v>308</v>
      </c>
      <c r="P54" s="110">
        <v>3</v>
      </c>
      <c r="Q54" s="110" t="s">
        <v>18</v>
      </c>
    </row>
    <row r="55" spans="1:17" ht="15">
      <c r="A55" s="120">
        <v>9</v>
      </c>
      <c r="J55" s="110" t="s">
        <v>308</v>
      </c>
      <c r="K55" s="110">
        <v>3</v>
      </c>
      <c r="L55" s="110" t="s">
        <v>308</v>
      </c>
      <c r="M55" s="110" t="s">
        <v>308</v>
      </c>
      <c r="N55" s="110" t="s">
        <v>308</v>
      </c>
      <c r="O55" s="110" t="s">
        <v>308</v>
      </c>
      <c r="P55" s="110"/>
      <c r="Q55" s="110" t="s">
        <v>5</v>
      </c>
    </row>
    <row r="56" spans="1:17" ht="15">
      <c r="A56" s="109">
        <v>1</v>
      </c>
      <c r="J56" s="110" t="s">
        <v>308</v>
      </c>
      <c r="K56" s="110">
        <v>2</v>
      </c>
      <c r="L56" s="110" t="s">
        <v>308</v>
      </c>
      <c r="M56" s="110" t="s">
        <v>308</v>
      </c>
      <c r="N56" s="110" t="s">
        <v>308</v>
      </c>
      <c r="O56" s="110" t="s">
        <v>308</v>
      </c>
      <c r="P56" s="110"/>
      <c r="Q56" s="110" t="s">
        <v>5</v>
      </c>
    </row>
    <row r="57" spans="1:10" ht="15">
      <c r="A57" s="81"/>
      <c r="B57" s="228"/>
      <c r="C57" s="215"/>
      <c r="D57" s="216"/>
      <c r="E57" s="81"/>
      <c r="F57" s="81"/>
      <c r="G57" s="81"/>
      <c r="H57" s="81"/>
      <c r="I57" s="81"/>
      <c r="J57" s="203"/>
    </row>
    <row r="58" spans="1:10" ht="15">
      <c r="A58" s="81"/>
      <c r="B58" s="228"/>
      <c r="C58" s="215"/>
      <c r="D58" s="216"/>
      <c r="E58" s="81"/>
      <c r="F58" s="81"/>
      <c r="G58" s="81"/>
      <c r="H58" s="81"/>
      <c r="I58" s="81"/>
      <c r="J58" s="203"/>
    </row>
    <row r="59" spans="1:10" ht="15">
      <c r="A59" s="81"/>
      <c r="B59" s="228"/>
      <c r="C59" s="215"/>
      <c r="D59" s="216"/>
      <c r="E59" s="81"/>
      <c r="F59" s="81"/>
      <c r="G59" s="81"/>
      <c r="H59" s="81"/>
      <c r="I59" s="81"/>
      <c r="J59" s="203"/>
    </row>
    <row r="60" spans="1:10" ht="15">
      <c r="A60" s="81"/>
      <c r="B60" s="228"/>
      <c r="C60" s="215"/>
      <c r="D60" s="216"/>
      <c r="E60" s="81"/>
      <c r="F60" s="81"/>
      <c r="G60" s="81"/>
      <c r="H60" s="81"/>
      <c r="I60" s="81"/>
      <c r="J60" s="203"/>
    </row>
    <row r="61" spans="1:10" ht="15">
      <c r="A61" s="81"/>
      <c r="B61" s="229"/>
      <c r="C61" s="215"/>
      <c r="D61" s="215"/>
      <c r="E61" s="81"/>
      <c r="F61" s="81"/>
      <c r="G61" s="81"/>
      <c r="H61" s="81"/>
      <c r="I61" s="81"/>
      <c r="J61" s="203"/>
    </row>
    <row r="62" spans="1:10" ht="15">
      <c r="A62" s="81"/>
      <c r="B62" s="229"/>
      <c r="C62" s="215"/>
      <c r="D62" s="215"/>
      <c r="E62" s="81"/>
      <c r="F62" s="81"/>
      <c r="G62" s="81"/>
      <c r="H62" s="81"/>
      <c r="I62" s="81"/>
      <c r="J62" s="203"/>
    </row>
    <row r="63" spans="1:10" ht="15">
      <c r="A63" s="81"/>
      <c r="B63" s="135"/>
      <c r="C63" s="102"/>
      <c r="D63" s="102"/>
      <c r="E63" s="81"/>
      <c r="F63" s="81"/>
      <c r="G63" s="81"/>
      <c r="H63" s="81"/>
      <c r="I63" s="81"/>
      <c r="J63" s="203"/>
    </row>
    <row r="64" spans="1:10" ht="15">
      <c r="A64" s="81"/>
      <c r="B64" s="135"/>
      <c r="C64" s="102"/>
      <c r="D64" s="102"/>
      <c r="E64" s="81"/>
      <c r="F64" s="81"/>
      <c r="G64" s="81"/>
      <c r="H64" s="81"/>
      <c r="I64" s="81"/>
      <c r="J64" s="203"/>
    </row>
    <row r="65" spans="1:10" ht="15">
      <c r="A65" s="81"/>
      <c r="B65" s="135"/>
      <c r="C65" s="102"/>
      <c r="D65" s="102"/>
      <c r="E65" s="81"/>
      <c r="F65" s="81"/>
      <c r="G65" s="81"/>
      <c r="H65" s="81"/>
      <c r="I65" s="81"/>
      <c r="J65" s="203"/>
    </row>
    <row r="66" spans="1:10" ht="15">
      <c r="A66" s="81"/>
      <c r="B66" s="114"/>
      <c r="C66" s="113"/>
      <c r="D66" s="230"/>
      <c r="E66" s="81"/>
      <c r="F66" s="81"/>
      <c r="G66" s="81"/>
      <c r="H66" s="81"/>
      <c r="I66" s="81"/>
      <c r="J66" s="203"/>
    </row>
    <row r="67" spans="1:10" ht="15">
      <c r="A67" s="81"/>
      <c r="B67" s="114"/>
      <c r="C67" s="113"/>
      <c r="D67" s="230"/>
      <c r="E67" s="81"/>
      <c r="F67" s="81"/>
      <c r="G67" s="81"/>
      <c r="H67" s="81"/>
      <c r="I67" s="81"/>
      <c r="J67" s="203"/>
    </row>
    <row r="68" spans="1:10" ht="15">
      <c r="A68" s="187"/>
      <c r="B68" s="231"/>
      <c r="C68" s="218"/>
      <c r="D68" s="219"/>
      <c r="E68" s="187"/>
      <c r="F68" s="187"/>
      <c r="G68" s="187"/>
      <c r="H68" s="187"/>
      <c r="I68" s="187"/>
      <c r="J68" s="202"/>
    </row>
    <row r="69" spans="1:10" ht="15">
      <c r="A69" s="81"/>
      <c r="B69" s="217"/>
      <c r="C69" s="215"/>
      <c r="D69" s="216"/>
      <c r="E69" s="81"/>
      <c r="F69" s="81"/>
      <c r="G69" s="81"/>
      <c r="H69" s="81"/>
      <c r="I69" s="81"/>
      <c r="J69" s="203"/>
    </row>
    <row r="70" spans="1:10" ht="15">
      <c r="A70" s="81"/>
      <c r="B70" s="217"/>
      <c r="C70" s="215"/>
      <c r="D70" s="216"/>
      <c r="E70" s="81"/>
      <c r="F70" s="81"/>
      <c r="G70" s="81"/>
      <c r="H70" s="81"/>
      <c r="I70" s="81"/>
      <c r="J70" s="203"/>
    </row>
    <row r="71" spans="1:10" ht="15">
      <c r="A71" s="81"/>
      <c r="B71" s="229"/>
      <c r="C71" s="215"/>
      <c r="D71" s="216"/>
      <c r="E71" s="81"/>
      <c r="F71" s="81"/>
      <c r="G71" s="81"/>
      <c r="H71" s="81"/>
      <c r="I71" s="81"/>
      <c r="J71" s="203"/>
    </row>
    <row r="72" spans="1:10" ht="15">
      <c r="A72" s="81"/>
      <c r="B72" s="114"/>
      <c r="C72" s="113"/>
      <c r="D72" s="230"/>
      <c r="E72" s="81"/>
      <c r="F72" s="81"/>
      <c r="G72" s="81"/>
      <c r="H72" s="81"/>
      <c r="I72" s="81"/>
      <c r="J72" s="203"/>
    </row>
    <row r="73" spans="1:10" ht="15">
      <c r="A73" s="81"/>
      <c r="B73" s="114"/>
      <c r="C73" s="113"/>
      <c r="D73" s="230"/>
      <c r="E73" s="81"/>
      <c r="F73" s="81"/>
      <c r="G73" s="81"/>
      <c r="H73" s="81"/>
      <c r="I73" s="81"/>
      <c r="J73" s="203"/>
    </row>
    <row r="74" spans="1:10" ht="15">
      <c r="A74" s="81"/>
      <c r="B74" s="135"/>
      <c r="C74" s="102"/>
      <c r="D74" s="102"/>
      <c r="E74" s="81"/>
      <c r="F74" s="81"/>
      <c r="G74" s="81"/>
      <c r="H74" s="81"/>
      <c r="I74" s="81"/>
      <c r="J74" s="203"/>
    </row>
    <row r="75" spans="1:10" ht="15">
      <c r="A75" s="81"/>
      <c r="B75" s="135"/>
      <c r="C75" s="102"/>
      <c r="D75" s="102"/>
      <c r="E75" s="81"/>
      <c r="F75" s="81"/>
      <c r="G75" s="81"/>
      <c r="H75" s="81"/>
      <c r="I75" s="81"/>
      <c r="J75" s="203"/>
    </row>
    <row r="76" spans="1:10" ht="15">
      <c r="A76" s="81"/>
      <c r="B76" s="135"/>
      <c r="C76" s="102"/>
      <c r="D76" s="102"/>
      <c r="E76" s="81"/>
      <c r="F76" s="81"/>
      <c r="G76" s="81"/>
      <c r="H76" s="81"/>
      <c r="I76" s="81"/>
      <c r="J76" s="203"/>
    </row>
    <row r="77" spans="1:10" ht="15">
      <c r="A77" s="81"/>
      <c r="B77" s="114"/>
      <c r="C77" s="113"/>
      <c r="D77" s="230"/>
      <c r="E77" s="81"/>
      <c r="F77" s="81"/>
      <c r="G77" s="81"/>
      <c r="H77" s="81"/>
      <c r="I77" s="81"/>
      <c r="J77" s="203"/>
    </row>
    <row r="78" spans="1:10" ht="15">
      <c r="A78" s="81"/>
      <c r="B78" s="114"/>
      <c r="C78" s="113"/>
      <c r="D78" s="230"/>
      <c r="E78" s="81"/>
      <c r="F78" s="81"/>
      <c r="G78" s="81"/>
      <c r="H78" s="81"/>
      <c r="I78" s="81"/>
      <c r="J78" s="203"/>
    </row>
    <row r="79" spans="1:10" ht="15">
      <c r="A79" s="81"/>
      <c r="B79" s="95"/>
      <c r="C79" s="94"/>
      <c r="D79" s="94"/>
      <c r="E79" s="81"/>
      <c r="F79" s="81"/>
      <c r="G79" s="81"/>
      <c r="H79" s="81"/>
      <c r="I79" s="81"/>
      <c r="J79" s="203"/>
    </row>
    <row r="80" spans="1:10" ht="15">
      <c r="A80" s="81"/>
      <c r="B80" s="95"/>
      <c r="C80" s="94"/>
      <c r="D80" s="94"/>
      <c r="E80" s="81"/>
      <c r="F80" s="81"/>
      <c r="G80" s="81"/>
      <c r="H80" s="81"/>
      <c r="I80" s="81"/>
      <c r="J80" s="203"/>
    </row>
    <row r="81" spans="1:10" ht="15">
      <c r="A81" s="81"/>
      <c r="B81" s="95"/>
      <c r="C81" s="94"/>
      <c r="D81" s="94"/>
      <c r="E81" s="81"/>
      <c r="F81" s="81"/>
      <c r="G81" s="81"/>
      <c r="H81" s="81"/>
      <c r="I81" s="81"/>
      <c r="J81" s="203"/>
    </row>
    <row r="82" spans="1:10" ht="15">
      <c r="A82" s="81"/>
      <c r="B82" s="95"/>
      <c r="C82" s="94"/>
      <c r="D82" s="94"/>
      <c r="E82" s="81"/>
      <c r="F82" s="81"/>
      <c r="G82" s="81"/>
      <c r="H82" s="81"/>
      <c r="I82" s="81"/>
      <c r="J82" s="203"/>
    </row>
    <row r="83" spans="1:10" ht="15">
      <c r="A83" s="81"/>
      <c r="B83" s="96"/>
      <c r="C83" s="94"/>
      <c r="D83" s="94"/>
      <c r="E83" s="81"/>
      <c r="F83" s="81"/>
      <c r="G83" s="81"/>
      <c r="H83" s="81"/>
      <c r="I83" s="81"/>
      <c r="J83" s="203"/>
    </row>
    <row r="84" spans="1:10" ht="15">
      <c r="A84" s="81"/>
      <c r="B84" s="96"/>
      <c r="C84" s="94"/>
      <c r="D84" s="94"/>
      <c r="E84" s="81"/>
      <c r="F84" s="81"/>
      <c r="G84" s="81"/>
      <c r="H84" s="81"/>
      <c r="I84" s="81"/>
      <c r="J84" s="203"/>
    </row>
    <row r="85" spans="1:10" ht="15">
      <c r="A85" s="81"/>
      <c r="B85" s="114"/>
      <c r="C85" s="113"/>
      <c r="D85" s="230"/>
      <c r="E85" s="81"/>
      <c r="F85" s="81"/>
      <c r="G85" s="81"/>
      <c r="H85" s="81"/>
      <c r="I85" s="81"/>
      <c r="J85" s="203"/>
    </row>
    <row r="86" spans="1:10" ht="15">
      <c r="A86" s="81"/>
      <c r="B86" s="114"/>
      <c r="C86" s="113"/>
      <c r="D86" s="230"/>
      <c r="E86" s="81"/>
      <c r="F86" s="81"/>
      <c r="G86" s="81"/>
      <c r="H86" s="81"/>
      <c r="I86" s="81"/>
      <c r="J86" s="203"/>
    </row>
    <row r="87" spans="1:10" ht="15">
      <c r="A87" s="81"/>
      <c r="B87" s="135"/>
      <c r="C87" s="102"/>
      <c r="D87" s="102"/>
      <c r="E87" s="81"/>
      <c r="F87" s="81"/>
      <c r="G87" s="81"/>
      <c r="H87" s="81"/>
      <c r="I87" s="81"/>
      <c r="J87" s="203"/>
    </row>
    <row r="88" spans="1:10" ht="15">
      <c r="A88" s="81"/>
      <c r="B88" s="135"/>
      <c r="C88" s="102"/>
      <c r="D88" s="102"/>
      <c r="E88" s="81"/>
      <c r="F88" s="81"/>
      <c r="G88" s="81"/>
      <c r="H88" s="81"/>
      <c r="I88" s="81"/>
      <c r="J88" s="203"/>
    </row>
    <row r="89" spans="1:10" ht="15">
      <c r="A89" s="81"/>
      <c r="B89" s="135"/>
      <c r="C89" s="102"/>
      <c r="D89" s="102"/>
      <c r="E89" s="81"/>
      <c r="F89" s="81"/>
      <c r="G89" s="81"/>
      <c r="H89" s="81"/>
      <c r="I89" s="81"/>
      <c r="J89" s="203"/>
    </row>
    <row r="90" spans="1:10" ht="15">
      <c r="A90" s="81"/>
      <c r="B90" s="114"/>
      <c r="C90" s="113"/>
      <c r="D90" s="230"/>
      <c r="E90" s="81"/>
      <c r="F90" s="81"/>
      <c r="G90" s="81"/>
      <c r="H90" s="81"/>
      <c r="I90" s="81"/>
      <c r="J90" s="203"/>
    </row>
    <row r="91" spans="1:10" ht="15">
      <c r="A91" s="81"/>
      <c r="B91" s="114"/>
      <c r="C91" s="113"/>
      <c r="D91" s="230"/>
      <c r="E91" s="81"/>
      <c r="F91" s="81"/>
      <c r="G91" s="81"/>
      <c r="H91" s="81"/>
      <c r="I91" s="81"/>
      <c r="J91" s="203"/>
    </row>
    <row r="92" spans="1:10" ht="15">
      <c r="A92" s="81"/>
      <c r="B92" s="135"/>
      <c r="C92" s="102"/>
      <c r="D92" s="102"/>
      <c r="E92" s="81"/>
      <c r="F92" s="81"/>
      <c r="G92" s="81"/>
      <c r="H92" s="81"/>
      <c r="I92" s="81"/>
      <c r="J92" s="203"/>
    </row>
    <row r="93" spans="1:10" ht="15">
      <c r="A93" s="81"/>
      <c r="B93" s="135"/>
      <c r="C93" s="102"/>
      <c r="D93" s="102"/>
      <c r="E93" s="81"/>
      <c r="F93" s="81"/>
      <c r="G93" s="81"/>
      <c r="H93" s="81"/>
      <c r="I93" s="81"/>
      <c r="J93" s="203"/>
    </row>
    <row r="94" spans="1:10" ht="15">
      <c r="A94" s="81"/>
      <c r="B94" s="135"/>
      <c r="C94" s="102"/>
      <c r="D94" s="102"/>
      <c r="E94" s="81"/>
      <c r="F94" s="81"/>
      <c r="G94" s="81"/>
      <c r="H94" s="81"/>
      <c r="I94" s="81"/>
      <c r="J94" s="203"/>
    </row>
    <row r="95" spans="1:10" ht="15">
      <c r="A95" s="81"/>
      <c r="B95" s="135"/>
      <c r="C95" s="102"/>
      <c r="D95" s="102"/>
      <c r="E95" s="81"/>
      <c r="F95" s="81"/>
      <c r="G95" s="81"/>
      <c r="H95" s="81"/>
      <c r="I95" s="81"/>
      <c r="J95" s="203"/>
    </row>
    <row r="96" spans="1:10" ht="15">
      <c r="A96" s="81"/>
      <c r="B96" s="114"/>
      <c r="C96" s="113"/>
      <c r="D96" s="230"/>
      <c r="E96" s="81"/>
      <c r="F96" s="81"/>
      <c r="G96" s="81"/>
      <c r="H96" s="81"/>
      <c r="I96" s="81"/>
      <c r="J96" s="203"/>
    </row>
    <row r="97" spans="1:10" ht="15">
      <c r="A97" s="81"/>
      <c r="B97" s="114"/>
      <c r="C97" s="113"/>
      <c r="D97" s="230"/>
      <c r="E97" s="81"/>
      <c r="F97" s="81"/>
      <c r="G97" s="81"/>
      <c r="H97" s="81"/>
      <c r="I97" s="81"/>
      <c r="J97" s="203"/>
    </row>
    <row r="98" spans="1:10" ht="15">
      <c r="A98" s="81"/>
      <c r="B98" s="89"/>
      <c r="C98" s="59"/>
      <c r="D98" s="88"/>
      <c r="E98" s="59"/>
      <c r="F98" s="81"/>
      <c r="G98" s="81"/>
      <c r="H98" s="81"/>
      <c r="I98" s="81"/>
      <c r="J98" s="203"/>
    </row>
    <row r="99" spans="1:10" ht="15">
      <c r="A99" s="81"/>
      <c r="B99" s="89"/>
      <c r="C99" s="59"/>
      <c r="D99" s="88"/>
      <c r="E99" s="59"/>
      <c r="F99" s="81"/>
      <c r="G99" s="81"/>
      <c r="H99" s="81"/>
      <c r="I99" s="81"/>
      <c r="J99" s="203"/>
    </row>
    <row r="100" spans="1:10" ht="15">
      <c r="A100" s="81"/>
      <c r="B100" s="89"/>
      <c r="C100" s="59"/>
      <c r="D100" s="88"/>
      <c r="E100" s="59"/>
      <c r="F100" s="81"/>
      <c r="G100" s="81"/>
      <c r="H100" s="81"/>
      <c r="I100" s="81"/>
      <c r="J100" s="203"/>
    </row>
    <row r="101" spans="1:10" ht="15">
      <c r="A101" s="81"/>
      <c r="B101" s="87"/>
      <c r="C101" s="59"/>
      <c r="D101" s="88"/>
      <c r="E101" s="59"/>
      <c r="F101" s="81"/>
      <c r="G101" s="81"/>
      <c r="H101" s="81"/>
      <c r="I101" s="81"/>
      <c r="J101" s="203"/>
    </row>
    <row r="102" spans="1:10" ht="15">
      <c r="A102" s="81"/>
      <c r="B102" s="87"/>
      <c r="C102" s="59"/>
      <c r="D102" s="88"/>
      <c r="E102" s="59"/>
      <c r="F102" s="81"/>
      <c r="G102" s="81"/>
      <c r="H102" s="81"/>
      <c r="I102" s="81"/>
      <c r="J102" s="203"/>
    </row>
    <row r="103" spans="1:10" ht="15">
      <c r="A103" s="81"/>
      <c r="B103" s="87"/>
      <c r="C103" s="59"/>
      <c r="D103" s="88"/>
      <c r="E103" s="59"/>
      <c r="F103" s="81"/>
      <c r="G103" s="81"/>
      <c r="H103" s="81"/>
      <c r="I103" s="81"/>
      <c r="J103" s="203"/>
    </row>
    <row r="104" spans="1:10" ht="15">
      <c r="A104" s="81"/>
      <c r="B104" s="87"/>
      <c r="C104" s="59"/>
      <c r="D104" s="88"/>
      <c r="E104" s="59"/>
      <c r="F104" s="81"/>
      <c r="G104" s="81"/>
      <c r="H104" s="81"/>
      <c r="I104" s="81"/>
      <c r="J104" s="203"/>
    </row>
    <row r="105" spans="1:10" ht="15">
      <c r="A105" s="81"/>
      <c r="B105" s="87"/>
      <c r="C105" s="59"/>
      <c r="D105" s="88"/>
      <c r="E105" s="59"/>
      <c r="F105" s="81"/>
      <c r="G105" s="81"/>
      <c r="H105" s="81"/>
      <c r="I105" s="81"/>
      <c r="J105" s="203"/>
    </row>
    <row r="106" spans="1:10" ht="15">
      <c r="A106" s="81"/>
      <c r="B106" s="89"/>
      <c r="C106" s="59"/>
      <c r="D106" s="88"/>
      <c r="E106" s="59"/>
      <c r="F106" s="81"/>
      <c r="G106" s="81"/>
      <c r="H106" s="81"/>
      <c r="I106" s="81"/>
      <c r="J106" s="203"/>
    </row>
    <row r="107" spans="1:10" ht="15">
      <c r="A107" s="81"/>
      <c r="B107" s="89"/>
      <c r="C107" s="59"/>
      <c r="D107" s="88"/>
      <c r="E107" s="59"/>
      <c r="F107" s="81"/>
      <c r="G107" s="81"/>
      <c r="H107" s="81"/>
      <c r="I107" s="81"/>
      <c r="J107" s="203"/>
    </row>
    <row r="108" spans="1:10" ht="15">
      <c r="A108" s="81"/>
      <c r="B108" s="89"/>
      <c r="C108" s="59"/>
      <c r="D108" s="88"/>
      <c r="E108" s="59"/>
      <c r="F108" s="81"/>
      <c r="G108" s="81"/>
      <c r="H108" s="81"/>
      <c r="I108" s="81"/>
      <c r="J108" s="203"/>
    </row>
    <row r="109" spans="1:10" ht="15">
      <c r="A109" s="81"/>
      <c r="B109" s="89"/>
      <c r="C109" s="59"/>
      <c r="D109" s="88"/>
      <c r="E109" s="59"/>
      <c r="F109" s="81"/>
      <c r="G109" s="81"/>
      <c r="H109" s="81"/>
      <c r="I109" s="81"/>
      <c r="J109" s="203"/>
    </row>
    <row r="110" spans="1:10" ht="15">
      <c r="A110" s="81"/>
      <c r="B110" s="89"/>
      <c r="C110" s="59"/>
      <c r="D110" s="88"/>
      <c r="E110" s="59"/>
      <c r="F110" s="81"/>
      <c r="G110" s="81"/>
      <c r="H110" s="81"/>
      <c r="I110" s="81"/>
      <c r="J110" s="203"/>
    </row>
    <row r="111" spans="1:10" ht="15">
      <c r="A111" s="81"/>
      <c r="B111" s="87"/>
      <c r="C111" s="59"/>
      <c r="D111" s="88"/>
      <c r="E111" s="59"/>
      <c r="F111" s="81"/>
      <c r="G111" s="81"/>
      <c r="H111" s="81"/>
      <c r="I111" s="81"/>
      <c r="J111" s="203"/>
    </row>
    <row r="112" spans="1:10" ht="15">
      <c r="A112" s="81"/>
      <c r="B112" s="89"/>
      <c r="C112" s="59"/>
      <c r="D112" s="88"/>
      <c r="E112" s="59"/>
      <c r="F112" s="81"/>
      <c r="G112" s="81"/>
      <c r="H112" s="81"/>
      <c r="I112" s="81"/>
      <c r="J112" s="203"/>
    </row>
    <row r="113" spans="1:10" ht="15">
      <c r="A113" s="81"/>
      <c r="B113" s="89"/>
      <c r="C113" s="59"/>
      <c r="D113" s="88"/>
      <c r="E113" s="59"/>
      <c r="F113" s="81"/>
      <c r="G113" s="81"/>
      <c r="H113" s="81"/>
      <c r="I113" s="81"/>
      <c r="J113" s="203"/>
    </row>
    <row r="114" spans="1:10" s="176" customFormat="1" ht="15">
      <c r="A114" s="187"/>
      <c r="B114" s="232"/>
      <c r="C114" s="223"/>
      <c r="D114" s="224"/>
      <c r="E114" s="223"/>
      <c r="F114" s="187"/>
      <c r="G114" s="187"/>
      <c r="H114" s="187"/>
      <c r="I114" s="187"/>
      <c r="J114" s="202"/>
    </row>
    <row r="115" spans="1:10" ht="15">
      <c r="A115" s="81"/>
      <c r="B115" s="87"/>
      <c r="C115" s="59"/>
      <c r="D115" s="88"/>
      <c r="E115" s="59"/>
      <c r="F115" s="81"/>
      <c r="G115" s="81"/>
      <c r="H115" s="81"/>
      <c r="I115" s="81"/>
      <c r="J115" s="203"/>
    </row>
    <row r="116" spans="1:10" ht="15">
      <c r="A116" s="81"/>
      <c r="B116" s="89"/>
      <c r="C116" s="59"/>
      <c r="D116" s="88"/>
      <c r="E116" s="59"/>
      <c r="F116" s="81"/>
      <c r="G116" s="81"/>
      <c r="H116" s="81"/>
      <c r="I116" s="81"/>
      <c r="J116" s="203"/>
    </row>
    <row r="117" spans="1:10" ht="15">
      <c r="A117" s="81"/>
      <c r="B117" s="87"/>
      <c r="C117" s="59"/>
      <c r="D117" s="88"/>
      <c r="E117" s="59"/>
      <c r="F117" s="81"/>
      <c r="G117" s="81"/>
      <c r="H117" s="81"/>
      <c r="I117" s="81"/>
      <c r="J117" s="203"/>
    </row>
    <row r="118" spans="1:10" ht="15">
      <c r="A118" s="81"/>
      <c r="B118" s="87"/>
      <c r="C118" s="59"/>
      <c r="D118" s="88"/>
      <c r="E118" s="59"/>
      <c r="F118" s="81"/>
      <c r="G118" s="81"/>
      <c r="H118" s="81"/>
      <c r="I118" s="81"/>
      <c r="J118" s="203"/>
    </row>
    <row r="119" spans="1:10" ht="15">
      <c r="A119" s="81"/>
      <c r="B119" s="87"/>
      <c r="C119" s="59"/>
      <c r="D119" s="88"/>
      <c r="E119" s="59"/>
      <c r="F119" s="81"/>
      <c r="G119" s="81"/>
      <c r="H119" s="81"/>
      <c r="I119" s="81"/>
      <c r="J119" s="203"/>
    </row>
    <row r="120" spans="1:10" ht="15">
      <c r="A120" s="81"/>
      <c r="B120" s="87"/>
      <c r="C120" s="59"/>
      <c r="D120" s="88"/>
      <c r="E120" s="59"/>
      <c r="F120" s="81"/>
      <c r="G120" s="81"/>
      <c r="H120" s="81"/>
      <c r="I120" s="81"/>
      <c r="J120" s="203"/>
    </row>
    <row r="121" spans="1:10" ht="15">
      <c r="A121" s="81"/>
      <c r="B121" s="56"/>
      <c r="C121" s="57"/>
      <c r="D121" s="58"/>
      <c r="E121" s="57"/>
      <c r="F121" s="81"/>
      <c r="G121" s="81"/>
      <c r="H121" s="81"/>
      <c r="I121" s="81"/>
      <c r="J121" s="203"/>
    </row>
    <row r="122" spans="1:10" ht="15">
      <c r="A122" s="81"/>
      <c r="B122" s="56"/>
      <c r="C122" s="57"/>
      <c r="D122" s="58"/>
      <c r="E122" s="57"/>
      <c r="F122" s="81"/>
      <c r="G122" s="81"/>
      <c r="H122" s="81"/>
      <c r="I122" s="81"/>
      <c r="J122" s="203"/>
    </row>
    <row r="123" spans="1:10" ht="15">
      <c r="A123" s="81"/>
      <c r="B123" s="56"/>
      <c r="C123" s="59"/>
      <c r="D123" s="58"/>
      <c r="E123" s="57"/>
      <c r="F123" s="81"/>
      <c r="G123" s="81"/>
      <c r="H123" s="81"/>
      <c r="I123" s="81"/>
      <c r="J123" s="203"/>
    </row>
    <row r="124" spans="1:10" ht="15">
      <c r="A124" s="81"/>
      <c r="B124" s="56"/>
      <c r="C124" s="57"/>
      <c r="D124" s="58"/>
      <c r="E124" s="57"/>
      <c r="F124" s="81"/>
      <c r="G124" s="81"/>
      <c r="H124" s="81"/>
      <c r="I124" s="81"/>
      <c r="J124" s="203"/>
    </row>
    <row r="125" spans="1:10" ht="15">
      <c r="A125" s="81"/>
      <c r="B125" s="56"/>
      <c r="C125" s="57"/>
      <c r="D125" s="58"/>
      <c r="E125" s="57"/>
      <c r="F125" s="81"/>
      <c r="G125" s="81"/>
      <c r="H125" s="81"/>
      <c r="I125" s="81"/>
      <c r="J125" s="203"/>
    </row>
    <row r="126" spans="1:10" ht="15">
      <c r="A126" s="81"/>
      <c r="B126" s="56"/>
      <c r="C126" s="57"/>
      <c r="D126" s="58"/>
      <c r="E126" s="57"/>
      <c r="F126" s="81"/>
      <c r="G126" s="81"/>
      <c r="H126" s="81"/>
      <c r="I126" s="81"/>
      <c r="J126" s="203"/>
    </row>
    <row r="127" spans="1:10" ht="15">
      <c r="A127" s="81"/>
      <c r="B127" s="93"/>
      <c r="C127" s="59"/>
      <c r="D127" s="88"/>
      <c r="E127" s="59"/>
      <c r="F127" s="81"/>
      <c r="G127" s="81"/>
      <c r="H127" s="81"/>
      <c r="I127" s="81"/>
      <c r="J127" s="203"/>
    </row>
    <row r="128" spans="1:10" ht="15">
      <c r="A128" s="81"/>
      <c r="B128" s="93"/>
      <c r="C128" s="59"/>
      <c r="D128" s="88"/>
      <c r="E128" s="59"/>
      <c r="F128" s="81"/>
      <c r="G128" s="81"/>
      <c r="H128" s="81"/>
      <c r="I128" s="81"/>
      <c r="J128" s="203"/>
    </row>
    <row r="129" spans="1:10" ht="15">
      <c r="A129" s="81"/>
      <c r="B129" s="93"/>
      <c r="C129" s="59"/>
      <c r="D129" s="88"/>
      <c r="E129" s="59"/>
      <c r="F129" s="81"/>
      <c r="G129" s="81"/>
      <c r="H129" s="81"/>
      <c r="I129" s="81"/>
      <c r="J129" s="203"/>
    </row>
    <row r="130" spans="1:10" ht="15">
      <c r="A130" s="81"/>
      <c r="B130" s="195"/>
      <c r="C130" s="59"/>
      <c r="D130" s="88"/>
      <c r="E130" s="59"/>
      <c r="F130" s="81"/>
      <c r="G130" s="81"/>
      <c r="H130" s="81"/>
      <c r="I130" s="81"/>
      <c r="J130" s="203"/>
    </row>
    <row r="131" spans="1:10" ht="15">
      <c r="A131" s="81"/>
      <c r="B131" s="195"/>
      <c r="C131" s="59"/>
      <c r="D131" s="88"/>
      <c r="E131" s="59"/>
      <c r="F131" s="81"/>
      <c r="G131" s="81"/>
      <c r="H131" s="81"/>
      <c r="I131" s="81"/>
      <c r="J131" s="203"/>
    </row>
    <row r="132" spans="1:10" ht="15">
      <c r="A132" s="81"/>
      <c r="B132" s="114"/>
      <c r="C132" s="59"/>
      <c r="D132" s="88"/>
      <c r="E132" s="59"/>
      <c r="F132" s="81"/>
      <c r="G132" s="81"/>
      <c r="H132" s="81"/>
      <c r="I132" s="81"/>
      <c r="J132" s="203"/>
    </row>
    <row r="133" spans="1:10" ht="15">
      <c r="A133" s="81"/>
      <c r="B133" s="63"/>
      <c r="C133" s="64"/>
      <c r="D133" s="64"/>
      <c r="E133" s="64"/>
      <c r="F133" s="81"/>
      <c r="G133" s="81"/>
      <c r="H133" s="81"/>
      <c r="I133" s="233"/>
      <c r="J133" s="203"/>
    </row>
    <row r="134" spans="1:10" ht="15">
      <c r="A134" s="81"/>
      <c r="B134" s="63"/>
      <c r="C134" s="64"/>
      <c r="D134" s="64"/>
      <c r="E134" s="64"/>
      <c r="F134" s="81"/>
      <c r="G134" s="81"/>
      <c r="H134" s="81"/>
      <c r="I134" s="233"/>
      <c r="J134" s="203"/>
    </row>
    <row r="135" spans="1:10" ht="15">
      <c r="A135" s="81"/>
      <c r="B135" s="63"/>
      <c r="C135" s="64"/>
      <c r="D135" s="64"/>
      <c r="E135" s="64"/>
      <c r="F135" s="81"/>
      <c r="G135" s="81"/>
      <c r="H135" s="81"/>
      <c r="I135" s="233"/>
      <c r="J135" s="203"/>
    </row>
    <row r="136" spans="1:10" ht="15">
      <c r="A136" s="81"/>
      <c r="B136" s="186"/>
      <c r="C136" s="64"/>
      <c r="D136" s="64"/>
      <c r="E136" s="64"/>
      <c r="F136" s="81"/>
      <c r="G136" s="81"/>
      <c r="H136" s="81"/>
      <c r="I136" s="233"/>
      <c r="J136" s="203"/>
    </row>
    <row r="137" spans="1:10" ht="15">
      <c r="A137" s="81"/>
      <c r="B137" s="186"/>
      <c r="C137" s="64"/>
      <c r="D137" s="64"/>
      <c r="E137" s="64"/>
      <c r="F137" s="81"/>
      <c r="G137" s="81"/>
      <c r="H137" s="81"/>
      <c r="I137" s="81"/>
      <c r="J137" s="203"/>
    </row>
    <row r="138" spans="1:10" ht="15">
      <c r="A138" s="81"/>
      <c r="B138" s="63"/>
      <c r="C138" s="64"/>
      <c r="D138" s="64"/>
      <c r="E138" s="64"/>
      <c r="F138" s="81"/>
      <c r="G138" s="81"/>
      <c r="H138" s="81"/>
      <c r="I138" s="81"/>
      <c r="J138" s="203"/>
    </row>
    <row r="139" spans="1:10" ht="15">
      <c r="A139" s="81"/>
      <c r="B139" s="93"/>
      <c r="C139" s="113"/>
      <c r="D139" s="113"/>
      <c r="E139" s="57"/>
      <c r="F139" s="81"/>
      <c r="G139" s="81"/>
      <c r="H139" s="81"/>
      <c r="I139" s="81"/>
      <c r="J139" s="203"/>
    </row>
    <row r="140" spans="1:10" ht="15">
      <c r="A140" s="81"/>
      <c r="B140" s="93"/>
      <c r="C140" s="113"/>
      <c r="D140" s="113"/>
      <c r="E140" s="57"/>
      <c r="F140" s="81"/>
      <c r="G140" s="81"/>
      <c r="H140" s="81"/>
      <c r="I140" s="81"/>
      <c r="J140" s="203"/>
    </row>
    <row r="141" spans="1:10" ht="15">
      <c r="A141" s="81"/>
      <c r="B141" s="93"/>
      <c r="C141" s="113"/>
      <c r="D141" s="113"/>
      <c r="E141" s="57"/>
      <c r="F141" s="81"/>
      <c r="G141" s="81"/>
      <c r="H141" s="81"/>
      <c r="I141" s="81"/>
      <c r="J141" s="203"/>
    </row>
    <row r="142" spans="1:10" ht="15">
      <c r="A142" s="81"/>
      <c r="B142" s="63"/>
      <c r="C142" s="113"/>
      <c r="D142" s="113"/>
      <c r="E142" s="57"/>
      <c r="F142" s="81"/>
      <c r="G142" s="81"/>
      <c r="H142" s="81"/>
      <c r="I142" s="81"/>
      <c r="J142" s="203"/>
    </row>
    <row r="143" spans="1:10" ht="15">
      <c r="A143" s="81"/>
      <c r="B143" s="63"/>
      <c r="C143" s="113"/>
      <c r="D143" s="113"/>
      <c r="E143" s="57"/>
      <c r="F143" s="81"/>
      <c r="G143" s="81"/>
      <c r="H143" s="81"/>
      <c r="I143" s="81"/>
      <c r="J143" s="203"/>
    </row>
    <row r="144" spans="1:10" ht="15">
      <c r="A144" s="81"/>
      <c r="B144" s="63"/>
      <c r="C144" s="113"/>
      <c r="D144" s="113"/>
      <c r="E144" s="57"/>
      <c r="F144" s="81"/>
      <c r="G144" s="81"/>
      <c r="H144" s="81"/>
      <c r="I144" s="81"/>
      <c r="J144" s="203"/>
    </row>
    <row r="145" spans="1:10" ht="15">
      <c r="A145" s="81"/>
      <c r="B145" s="234"/>
      <c r="C145" s="221"/>
      <c r="D145" s="222"/>
      <c r="E145" s="221"/>
      <c r="F145" s="81"/>
      <c r="G145" s="81"/>
      <c r="H145" s="81"/>
      <c r="I145" s="81"/>
      <c r="J145" s="203"/>
    </row>
    <row r="146" spans="1:10" ht="15">
      <c r="A146" s="81"/>
      <c r="B146" s="225"/>
      <c r="C146" s="221"/>
      <c r="D146" s="222"/>
      <c r="E146" s="221"/>
      <c r="F146" s="81"/>
      <c r="G146" s="81"/>
      <c r="H146" s="81"/>
      <c r="I146" s="81"/>
      <c r="J146" s="203"/>
    </row>
    <row r="147" spans="1:10" ht="15">
      <c r="A147" s="81"/>
      <c r="B147" s="235"/>
      <c r="C147" s="236"/>
      <c r="D147" s="237"/>
      <c r="E147" s="236"/>
      <c r="F147" s="81"/>
      <c r="G147" s="81"/>
      <c r="H147" s="81"/>
      <c r="I147" s="81"/>
      <c r="J147" s="203"/>
    </row>
    <row r="148" spans="1:10" ht="15">
      <c r="A148" s="81"/>
      <c r="B148" s="235"/>
      <c r="C148" s="236"/>
      <c r="D148" s="237"/>
      <c r="E148" s="236"/>
      <c r="F148" s="81"/>
      <c r="G148" s="81"/>
      <c r="H148" s="81"/>
      <c r="I148" s="81"/>
      <c r="J148" s="203"/>
    </row>
    <row r="149" spans="1:10" ht="15">
      <c r="A149" s="81"/>
      <c r="B149" s="220"/>
      <c r="C149" s="236"/>
      <c r="D149" s="237"/>
      <c r="E149" s="236"/>
      <c r="F149" s="81"/>
      <c r="G149" s="81"/>
      <c r="H149" s="81"/>
      <c r="I149" s="81"/>
      <c r="J149" s="203"/>
    </row>
    <row r="150" spans="1:10" ht="15">
      <c r="A150" s="81"/>
      <c r="B150" s="235"/>
      <c r="C150" s="236"/>
      <c r="D150" s="237"/>
      <c r="E150" s="236"/>
      <c r="F150" s="81"/>
      <c r="G150" s="81"/>
      <c r="H150" s="81"/>
      <c r="I150" s="81"/>
      <c r="J150" s="203"/>
    </row>
    <row r="151" spans="1:10" ht="15">
      <c r="A151" s="81"/>
      <c r="B151" s="220"/>
      <c r="C151" s="221"/>
      <c r="D151" s="222"/>
      <c r="E151" s="221"/>
      <c r="F151" s="81"/>
      <c r="G151" s="81"/>
      <c r="H151" s="81"/>
      <c r="I151" s="81"/>
      <c r="J151" s="203"/>
    </row>
    <row r="152" spans="1:10" ht="15">
      <c r="A152" s="81"/>
      <c r="B152" s="238"/>
      <c r="C152" s="59"/>
      <c r="D152" s="88"/>
      <c r="E152" s="59"/>
      <c r="F152" s="81"/>
      <c r="G152" s="81"/>
      <c r="H152" s="81"/>
      <c r="I152" s="81"/>
      <c r="J152" s="203"/>
    </row>
    <row r="153" spans="1:10" ht="15">
      <c r="A153" s="81"/>
      <c r="B153" s="238"/>
      <c r="C153" s="59"/>
      <c r="D153" s="88"/>
      <c r="E153" s="88"/>
      <c r="F153" s="81"/>
      <c r="G153" s="81"/>
      <c r="H153" s="81"/>
      <c r="I153" s="81"/>
      <c r="J153" s="203"/>
    </row>
    <row r="154" spans="1:10" ht="15">
      <c r="A154" s="81"/>
      <c r="B154" s="238"/>
      <c r="C154" s="59"/>
      <c r="D154" s="88"/>
      <c r="E154" s="59"/>
      <c r="F154" s="81"/>
      <c r="G154" s="81"/>
      <c r="H154" s="81"/>
      <c r="I154" s="81"/>
      <c r="J154" s="203"/>
    </row>
    <row r="155" spans="1:10" ht="15">
      <c r="A155" s="81"/>
      <c r="B155" s="238"/>
      <c r="C155" s="59"/>
      <c r="D155" s="88"/>
      <c r="E155" s="59"/>
      <c r="F155" s="81"/>
      <c r="G155" s="81"/>
      <c r="H155" s="81"/>
      <c r="I155" s="81"/>
      <c r="J155" s="203"/>
    </row>
    <row r="156" spans="1:10" ht="15">
      <c r="A156" s="81"/>
      <c r="B156" s="238"/>
      <c r="C156" s="59"/>
      <c r="D156" s="59"/>
      <c r="E156" s="59"/>
      <c r="F156" s="81"/>
      <c r="G156" s="81"/>
      <c r="H156" s="81"/>
      <c r="I156" s="81"/>
      <c r="J156" s="203"/>
    </row>
    <row r="157" spans="1:10" ht="15">
      <c r="A157" s="81"/>
      <c r="B157" s="238"/>
      <c r="C157" s="59"/>
      <c r="D157" s="88"/>
      <c r="E157" s="59"/>
      <c r="F157" s="81"/>
      <c r="G157" s="81"/>
      <c r="H157" s="81"/>
      <c r="I157" s="81"/>
      <c r="J157" s="203"/>
    </row>
    <row r="158" spans="1:10" ht="15">
      <c r="A158" s="81"/>
      <c r="B158" s="238"/>
      <c r="C158" s="59"/>
      <c r="D158" s="88"/>
      <c r="E158" s="59"/>
      <c r="F158" s="81"/>
      <c r="G158" s="81"/>
      <c r="H158" s="81"/>
      <c r="I158" s="81"/>
      <c r="J158" s="203"/>
    </row>
    <row r="159" spans="1:10" ht="15">
      <c r="A159" s="81"/>
      <c r="B159" s="238"/>
      <c r="C159" s="59"/>
      <c r="D159" s="88"/>
      <c r="E159" s="59"/>
      <c r="F159" s="81"/>
      <c r="G159" s="81"/>
      <c r="H159" s="81"/>
      <c r="I159" s="81"/>
      <c r="J159" s="203"/>
    </row>
    <row r="160" spans="1:10" ht="15">
      <c r="A160" s="81"/>
      <c r="B160" s="226"/>
      <c r="C160" s="227"/>
      <c r="D160" s="227"/>
      <c r="E160" s="227"/>
      <c r="F160" s="227"/>
      <c r="G160" s="81"/>
      <c r="H160" s="81"/>
      <c r="I160" s="81"/>
      <c r="J160" s="203"/>
    </row>
    <row r="161" spans="1:10" ht="15">
      <c r="A161" s="81"/>
      <c r="B161" s="226"/>
      <c r="C161" s="227"/>
      <c r="D161" s="227"/>
      <c r="E161" s="227"/>
      <c r="F161" s="227"/>
      <c r="G161" s="81"/>
      <c r="H161" s="81"/>
      <c r="I161" s="81"/>
      <c r="J161" s="203"/>
    </row>
    <row r="162" spans="1:10" ht="15">
      <c r="A162" s="81"/>
      <c r="B162" s="226"/>
      <c r="C162" s="227"/>
      <c r="D162" s="227"/>
      <c r="E162" s="227"/>
      <c r="F162" s="227"/>
      <c r="G162" s="81"/>
      <c r="H162" s="81"/>
      <c r="I162" s="81"/>
      <c r="J162" s="203"/>
    </row>
    <row r="163" spans="1:10" ht="15">
      <c r="A163" s="81"/>
      <c r="B163" s="226"/>
      <c r="C163" s="227"/>
      <c r="D163" s="227"/>
      <c r="E163" s="227"/>
      <c r="F163" s="227"/>
      <c r="G163" s="81"/>
      <c r="H163" s="81"/>
      <c r="I163" s="81"/>
      <c r="J163" s="203"/>
    </row>
    <row r="164" spans="1:10" ht="15">
      <c r="A164" s="81"/>
      <c r="B164" s="226"/>
      <c r="C164" s="227"/>
      <c r="D164" s="227"/>
      <c r="E164" s="227"/>
      <c r="F164" s="227"/>
      <c r="G164" s="81"/>
      <c r="H164" s="81"/>
      <c r="I164" s="81"/>
      <c r="J164" s="203"/>
    </row>
    <row r="165" spans="1:10" ht="15">
      <c r="A165" s="81"/>
      <c r="B165" s="116"/>
      <c r="C165" s="59"/>
      <c r="D165" s="239"/>
      <c r="E165" s="81"/>
      <c r="F165" s="81"/>
      <c r="G165" s="81"/>
      <c r="H165" s="81"/>
      <c r="I165" s="81"/>
      <c r="J165" s="203"/>
    </row>
    <row r="166" spans="1:10" ht="15">
      <c r="A166" s="81"/>
      <c r="B166" s="89"/>
      <c r="C166" s="59"/>
      <c r="D166" s="117"/>
      <c r="E166" s="81"/>
      <c r="F166" s="81"/>
      <c r="G166" s="81"/>
      <c r="H166" s="81"/>
      <c r="I166" s="81"/>
      <c r="J166" s="203"/>
    </row>
    <row r="167" spans="1:10" ht="15">
      <c r="A167" s="81"/>
      <c r="B167" s="238"/>
      <c r="C167" s="59"/>
      <c r="D167" s="117"/>
      <c r="E167" s="81"/>
      <c r="F167" s="81"/>
      <c r="G167" s="81"/>
      <c r="H167" s="81"/>
      <c r="I167" s="81"/>
      <c r="J167" s="203"/>
    </row>
    <row r="168" spans="1:10" ht="15">
      <c r="A168" s="81"/>
      <c r="B168" s="238"/>
      <c r="C168" s="59"/>
      <c r="D168" s="117"/>
      <c r="E168" s="81"/>
      <c r="F168" s="81"/>
      <c r="G168" s="81"/>
      <c r="H168" s="81"/>
      <c r="I168" s="81"/>
      <c r="J168" s="203"/>
    </row>
    <row r="169" spans="1:10" ht="15">
      <c r="A169" s="81"/>
      <c r="B169" s="214"/>
      <c r="C169" s="59"/>
      <c r="D169" s="59"/>
      <c r="E169" s="81"/>
      <c r="F169" s="81"/>
      <c r="G169" s="81"/>
      <c r="H169" s="81"/>
      <c r="I169" s="81"/>
      <c r="J169" s="203"/>
    </row>
    <row r="170" spans="1:10" ht="15">
      <c r="A170" s="81"/>
      <c r="B170" s="89"/>
      <c r="C170" s="59"/>
      <c r="D170" s="59"/>
      <c r="E170" s="81"/>
      <c r="F170" s="81"/>
      <c r="G170" s="81"/>
      <c r="H170" s="81"/>
      <c r="I170" s="81"/>
      <c r="J170" s="203"/>
    </row>
    <row r="171" spans="1:10" ht="15">
      <c r="A171" s="81"/>
      <c r="B171" s="89"/>
      <c r="C171" s="59"/>
      <c r="D171" s="59"/>
      <c r="E171" s="81"/>
      <c r="F171" s="81"/>
      <c r="G171" s="81"/>
      <c r="H171" s="81"/>
      <c r="I171" s="81"/>
      <c r="J171" s="203"/>
    </row>
    <row r="172" spans="1:10" ht="15">
      <c r="A172" s="81"/>
      <c r="B172" s="95"/>
      <c r="C172" s="94"/>
      <c r="D172" s="94"/>
      <c r="E172" s="81"/>
      <c r="F172" s="81"/>
      <c r="G172" s="81"/>
      <c r="H172" s="81"/>
      <c r="I172" s="81"/>
      <c r="J172" s="203"/>
    </row>
    <row r="173" spans="1:10" ht="15">
      <c r="A173" s="81"/>
      <c r="B173" s="95"/>
      <c r="C173" s="94"/>
      <c r="D173" s="94"/>
      <c r="E173" s="81"/>
      <c r="F173" s="81"/>
      <c r="G173" s="81"/>
      <c r="H173" s="81"/>
      <c r="I173" s="81"/>
      <c r="J173" s="203"/>
    </row>
    <row r="174" spans="1:10" ht="15">
      <c r="A174" s="81"/>
      <c r="B174" s="95"/>
      <c r="C174" s="94"/>
      <c r="D174" s="94"/>
      <c r="E174" s="81"/>
      <c r="F174" s="81"/>
      <c r="G174" s="81"/>
      <c r="H174" s="81"/>
      <c r="I174" s="81"/>
      <c r="J174" s="203"/>
    </row>
    <row r="175" spans="1:10" ht="15">
      <c r="A175" s="81"/>
      <c r="B175" s="95"/>
      <c r="C175" s="94"/>
      <c r="D175" s="94"/>
      <c r="E175" s="81"/>
      <c r="F175" s="81"/>
      <c r="G175" s="81"/>
      <c r="H175" s="81"/>
      <c r="I175" s="81"/>
      <c r="J175" s="203"/>
    </row>
    <row r="176" spans="1:10" ht="15">
      <c r="A176" s="81"/>
      <c r="B176" s="95"/>
      <c r="C176" s="94"/>
      <c r="D176" s="94"/>
      <c r="E176" s="81"/>
      <c r="F176" s="81"/>
      <c r="G176" s="81"/>
      <c r="H176" s="81"/>
      <c r="I176" s="240"/>
      <c r="J176" s="203"/>
    </row>
    <row r="177" spans="1:10" ht="15">
      <c r="A177" s="81"/>
      <c r="B177" s="95"/>
      <c r="C177" s="94"/>
      <c r="D177" s="94"/>
      <c r="E177" s="81"/>
      <c r="F177" s="81"/>
      <c r="G177" s="81"/>
      <c r="H177" s="81"/>
      <c r="I177" s="240"/>
      <c r="J177" s="203"/>
    </row>
    <row r="178" spans="1:10" ht="15">
      <c r="A178" s="81"/>
      <c r="B178" s="95"/>
      <c r="C178" s="94"/>
      <c r="D178" s="94"/>
      <c r="E178" s="81"/>
      <c r="F178" s="81"/>
      <c r="G178" s="81"/>
      <c r="H178" s="81"/>
      <c r="I178" s="81"/>
      <c r="J178" s="203"/>
    </row>
    <row r="179" spans="1:10" ht="15">
      <c r="A179" s="81"/>
      <c r="B179" s="95"/>
      <c r="C179" s="94"/>
      <c r="D179" s="94"/>
      <c r="E179" s="81"/>
      <c r="F179" s="81"/>
      <c r="G179" s="81"/>
      <c r="H179" s="81"/>
      <c r="I179" s="81"/>
      <c r="J179" s="203"/>
    </row>
    <row r="180" spans="1:10" ht="15">
      <c r="A180" s="81"/>
      <c r="B180" s="93"/>
      <c r="C180" s="94"/>
      <c r="D180" s="102"/>
      <c r="E180" s="81"/>
      <c r="F180" s="81"/>
      <c r="G180" s="81"/>
      <c r="H180" s="81"/>
      <c r="I180" s="81"/>
      <c r="J180" s="602"/>
    </row>
    <row r="181" spans="1:10" ht="15">
      <c r="A181" s="81"/>
      <c r="B181" s="93"/>
      <c r="C181" s="94"/>
      <c r="D181" s="241"/>
      <c r="E181" s="81"/>
      <c r="F181" s="81"/>
      <c r="G181" s="81"/>
      <c r="H181" s="81"/>
      <c r="I181" s="81"/>
      <c r="J181" s="603"/>
    </row>
    <row r="182" spans="1:10" ht="15">
      <c r="A182" s="81"/>
      <c r="B182" s="93"/>
      <c r="C182" s="94"/>
      <c r="D182" s="102"/>
      <c r="E182" s="81"/>
      <c r="F182" s="81"/>
      <c r="G182" s="81"/>
      <c r="H182" s="81"/>
      <c r="I182" s="81"/>
      <c r="J182" s="603"/>
    </row>
    <row r="183" spans="1:10" ht="15">
      <c r="A183" s="81"/>
      <c r="B183" s="93"/>
      <c r="C183" s="94"/>
      <c r="D183" s="106"/>
      <c r="E183" s="81"/>
      <c r="F183" s="81"/>
      <c r="G183" s="81"/>
      <c r="H183" s="81"/>
      <c r="I183" s="81"/>
      <c r="J183" s="603"/>
    </row>
    <row r="184" spans="1:10" ht="15">
      <c r="A184" s="81"/>
      <c r="B184" s="93"/>
      <c r="C184" s="94"/>
      <c r="D184" s="102"/>
      <c r="E184" s="81"/>
      <c r="F184" s="81"/>
      <c r="G184" s="81"/>
      <c r="H184" s="81"/>
      <c r="I184" s="81"/>
      <c r="J184" s="603"/>
    </row>
    <row r="185" spans="1:10" ht="15">
      <c r="A185" s="81"/>
      <c r="B185" s="107"/>
      <c r="C185" s="102"/>
      <c r="D185" s="102"/>
      <c r="E185" s="81"/>
      <c r="F185" s="81"/>
      <c r="G185" s="81"/>
      <c r="H185" s="81"/>
      <c r="I185" s="81"/>
      <c r="J185" s="604"/>
    </row>
    <row r="186" spans="1:10" ht="15">
      <c r="A186" s="81"/>
      <c r="B186" s="107"/>
      <c r="C186" s="102"/>
      <c r="D186" s="102"/>
      <c r="E186" s="81"/>
      <c r="F186" s="81"/>
      <c r="G186" s="81"/>
      <c r="H186" s="81"/>
      <c r="I186" s="81"/>
      <c r="J186" s="203"/>
    </row>
    <row r="187" spans="1:10" s="193" customFormat="1" ht="15">
      <c r="A187" s="187"/>
      <c r="B187" s="191"/>
      <c r="C187" s="187"/>
      <c r="D187" s="192"/>
      <c r="E187" s="187"/>
      <c r="F187" s="187"/>
      <c r="G187" s="187"/>
      <c r="H187" s="187"/>
      <c r="I187" s="187"/>
      <c r="J187" s="202"/>
    </row>
    <row r="188" spans="1:10" ht="15">
      <c r="A188" s="81"/>
      <c r="B188" s="111"/>
      <c r="C188" s="109"/>
      <c r="D188" s="110"/>
      <c r="E188" s="81"/>
      <c r="F188" s="81"/>
      <c r="G188" s="81"/>
      <c r="H188" s="81"/>
      <c r="I188" s="81"/>
      <c r="J188" s="203"/>
    </row>
    <row r="189" spans="1:10" ht="15">
      <c r="A189" s="81"/>
      <c r="B189" s="112"/>
      <c r="C189" s="141"/>
      <c r="D189" s="141"/>
      <c r="E189" s="81"/>
      <c r="F189" s="81"/>
      <c r="G189" s="81"/>
      <c r="H189" s="81"/>
      <c r="I189" s="81"/>
      <c r="J189" s="203"/>
    </row>
    <row r="190" spans="1:10" ht="15">
      <c r="A190" s="81"/>
      <c r="B190" s="111"/>
      <c r="C190" s="110"/>
      <c r="D190" s="110"/>
      <c r="E190" s="81"/>
      <c r="F190" s="81"/>
      <c r="G190" s="81"/>
      <c r="H190" s="81"/>
      <c r="I190" s="81"/>
      <c r="J190" s="203"/>
    </row>
    <row r="191" spans="1:10" s="194" customFormat="1" ht="15">
      <c r="A191" s="81"/>
      <c r="B191" s="111"/>
      <c r="C191" s="110"/>
      <c r="D191" s="110"/>
      <c r="E191" s="81"/>
      <c r="F191" s="81"/>
      <c r="G191" s="81"/>
      <c r="H191" s="81"/>
      <c r="I191" s="81"/>
      <c r="J191" s="203"/>
    </row>
    <row r="192" spans="1:10" ht="15">
      <c r="A192" s="81"/>
      <c r="B192" s="112"/>
      <c r="C192" s="109"/>
      <c r="D192" s="110"/>
      <c r="E192" s="81"/>
      <c r="F192" s="81"/>
      <c r="G192" s="81"/>
      <c r="H192" s="81"/>
      <c r="I192" s="81"/>
      <c r="J192" s="203"/>
    </row>
    <row r="193" spans="1:10" ht="15">
      <c r="A193" s="81"/>
      <c r="B193" s="112"/>
      <c r="C193" s="109"/>
      <c r="D193" s="110"/>
      <c r="E193" s="81"/>
      <c r="F193" s="81"/>
      <c r="G193" s="81"/>
      <c r="H193" s="81"/>
      <c r="I193" s="81"/>
      <c r="J193" s="203"/>
    </row>
    <row r="194" spans="1:10" ht="15">
      <c r="A194" s="81"/>
      <c r="B194" s="93"/>
      <c r="C194" s="113"/>
      <c r="D194" s="102"/>
      <c r="E194" s="81"/>
      <c r="F194" s="81"/>
      <c r="G194" s="81"/>
      <c r="H194" s="81"/>
      <c r="I194" s="81"/>
      <c r="J194" s="203"/>
    </row>
    <row r="195" spans="1:10" s="176" customFormat="1" ht="15">
      <c r="A195" s="187"/>
      <c r="B195" s="184"/>
      <c r="C195" s="185"/>
      <c r="D195" s="185"/>
      <c r="E195" s="187"/>
      <c r="F195" s="187"/>
      <c r="G195" s="187"/>
      <c r="H195" s="187"/>
      <c r="I195" s="187"/>
      <c r="J195" s="202"/>
    </row>
    <row r="196" spans="1:10" ht="15">
      <c r="A196" s="81"/>
      <c r="B196" s="114"/>
      <c r="C196" s="113"/>
      <c r="D196" s="102"/>
      <c r="E196" s="81"/>
      <c r="F196" s="81"/>
      <c r="G196" s="81"/>
      <c r="H196" s="81"/>
      <c r="I196" s="81"/>
      <c r="J196" s="203"/>
    </row>
    <row r="197" spans="1:10" s="193" customFormat="1" ht="15">
      <c r="A197" s="187"/>
      <c r="B197" s="195"/>
      <c r="C197" s="185"/>
      <c r="D197" s="196"/>
      <c r="E197" s="187"/>
      <c r="F197" s="187"/>
      <c r="G197" s="187"/>
      <c r="H197" s="187"/>
      <c r="I197" s="187"/>
      <c r="J197" s="202"/>
    </row>
    <row r="198" spans="1:10" ht="15">
      <c r="A198" s="81"/>
      <c r="B198" s="114"/>
      <c r="C198" s="113"/>
      <c r="D198" s="113"/>
      <c r="E198" s="81"/>
      <c r="F198" s="81"/>
      <c r="G198" s="81"/>
      <c r="H198" s="81"/>
      <c r="I198" s="81"/>
      <c r="J198" s="203"/>
    </row>
    <row r="199" spans="1:10" ht="15">
      <c r="A199" s="81"/>
      <c r="B199" s="114"/>
      <c r="C199" s="113"/>
      <c r="D199" s="102"/>
      <c r="E199" s="81"/>
      <c r="F199" s="81"/>
      <c r="G199" s="81"/>
      <c r="H199" s="81"/>
      <c r="I199" s="81"/>
      <c r="J199" s="203"/>
    </row>
    <row r="200" spans="1:10" ht="15">
      <c r="A200" s="81"/>
      <c r="B200" s="114"/>
      <c r="C200" s="185"/>
      <c r="D200" s="102"/>
      <c r="E200" s="81"/>
      <c r="F200" s="81"/>
      <c r="G200" s="81"/>
      <c r="H200" s="81"/>
      <c r="I200" s="81"/>
      <c r="J200" s="203"/>
    </row>
    <row r="201" spans="1:10" ht="15">
      <c r="A201" s="81"/>
      <c r="B201" s="93"/>
      <c r="C201" s="115"/>
      <c r="D201" s="102"/>
      <c r="E201" s="81"/>
      <c r="F201" s="81"/>
      <c r="G201" s="81"/>
      <c r="H201" s="81"/>
      <c r="I201" s="81"/>
      <c r="J201" s="203"/>
    </row>
    <row r="202" spans="1:10" ht="15">
      <c r="A202" s="81"/>
      <c r="B202" s="93"/>
      <c r="C202" s="115"/>
      <c r="D202" s="102"/>
      <c r="E202" s="81"/>
      <c r="F202" s="81"/>
      <c r="G202" s="81"/>
      <c r="H202" s="81"/>
      <c r="I202" s="81"/>
      <c r="J202" s="203"/>
    </row>
    <row r="203" spans="1:10" ht="15">
      <c r="A203" s="81"/>
      <c r="B203" s="93"/>
      <c r="C203" s="115"/>
      <c r="D203" s="102"/>
      <c r="E203" s="81"/>
      <c r="F203" s="81"/>
      <c r="G203" s="81"/>
      <c r="H203" s="81"/>
      <c r="I203" s="81"/>
      <c r="J203" s="203"/>
    </row>
    <row r="204" spans="1:10" ht="15">
      <c r="A204" s="81"/>
      <c r="B204" s="93"/>
      <c r="C204" s="115"/>
      <c r="D204" s="102"/>
      <c r="E204" s="81"/>
      <c r="F204" s="81"/>
      <c r="G204" s="81"/>
      <c r="H204" s="81"/>
      <c r="I204" s="81"/>
      <c r="J204" s="203"/>
    </row>
    <row r="205" spans="1:10" ht="15">
      <c r="A205" s="81"/>
      <c r="B205" s="93"/>
      <c r="C205" s="115"/>
      <c r="D205" s="102"/>
      <c r="E205" s="81"/>
      <c r="F205" s="81"/>
      <c r="G205" s="81"/>
      <c r="H205" s="81"/>
      <c r="I205" s="81"/>
      <c r="J205" s="203"/>
    </row>
    <row r="206" spans="1:10" ht="15">
      <c r="A206" s="81"/>
      <c r="B206" s="135"/>
      <c r="C206" s="102"/>
      <c r="D206" s="102"/>
      <c r="E206" s="81"/>
      <c r="F206" s="81"/>
      <c r="G206" s="81"/>
      <c r="H206" s="81"/>
      <c r="I206" s="81"/>
      <c r="J206" s="203"/>
    </row>
    <row r="207" spans="1:10" ht="15">
      <c r="A207" s="81"/>
      <c r="B207" s="135"/>
      <c r="C207" s="102"/>
      <c r="D207" s="102"/>
      <c r="E207" s="81"/>
      <c r="F207" s="81"/>
      <c r="G207" s="81"/>
      <c r="H207" s="81"/>
      <c r="I207" s="81"/>
      <c r="J207" s="203"/>
    </row>
    <row r="208" spans="1:10" ht="15">
      <c r="A208" s="81"/>
      <c r="B208" s="242"/>
      <c r="C208" s="198"/>
      <c r="D208" s="102"/>
      <c r="E208" s="81"/>
      <c r="F208" s="81"/>
      <c r="G208" s="81"/>
      <c r="H208" s="81"/>
      <c r="I208" s="81"/>
      <c r="J208" s="203"/>
    </row>
    <row r="209" spans="1:10" ht="15">
      <c r="A209" s="81"/>
      <c r="B209" s="242"/>
      <c r="C209" s="198"/>
      <c r="D209" s="102"/>
      <c r="E209" s="81"/>
      <c r="F209" s="81"/>
      <c r="G209" s="81"/>
      <c r="H209" s="81"/>
      <c r="I209" s="81"/>
      <c r="J209" s="203"/>
    </row>
    <row r="210" spans="1:10" ht="15">
      <c r="A210" s="81"/>
      <c r="B210" s="242"/>
      <c r="C210" s="198"/>
      <c r="D210" s="102"/>
      <c r="E210" s="81"/>
      <c r="F210" s="81"/>
      <c r="G210" s="81"/>
      <c r="H210" s="81"/>
      <c r="I210" s="81"/>
      <c r="J210" s="203"/>
    </row>
    <row r="211" spans="1:10" ht="15">
      <c r="A211" s="81"/>
      <c r="B211" s="242"/>
      <c r="C211" s="198"/>
      <c r="D211" s="102"/>
      <c r="E211" s="81"/>
      <c r="F211" s="81"/>
      <c r="G211" s="81"/>
      <c r="H211" s="81"/>
      <c r="I211" s="81"/>
      <c r="J211" s="203"/>
    </row>
    <row r="212" spans="1:10" ht="15">
      <c r="A212" s="81"/>
      <c r="B212" s="107"/>
      <c r="C212" s="102"/>
      <c r="D212" s="102"/>
      <c r="E212" s="81"/>
      <c r="F212" s="81"/>
      <c r="G212" s="81"/>
      <c r="H212" s="81"/>
      <c r="I212" s="81"/>
      <c r="J212" s="203"/>
    </row>
    <row r="213" spans="1:10" ht="15">
      <c r="A213" s="81"/>
      <c r="B213" s="107"/>
      <c r="C213" s="102"/>
      <c r="D213" s="102"/>
      <c r="E213" s="81"/>
      <c r="F213" s="81"/>
      <c r="G213" s="81"/>
      <c r="H213" s="81"/>
      <c r="I213" s="81"/>
      <c r="J213" s="203"/>
    </row>
    <row r="214" spans="1:10" ht="15">
      <c r="A214" s="81"/>
      <c r="B214" s="89"/>
      <c r="C214" s="59"/>
      <c r="D214" s="88"/>
      <c r="E214" s="81"/>
      <c r="F214" s="81"/>
      <c r="G214" s="81"/>
      <c r="H214" s="81"/>
      <c r="I214" s="81"/>
      <c r="J214" s="203"/>
    </row>
    <row r="215" spans="1:10" ht="15">
      <c r="A215" s="81"/>
      <c r="B215" s="89"/>
      <c r="C215" s="59"/>
      <c r="D215" s="88"/>
      <c r="E215" s="81"/>
      <c r="F215" s="81"/>
      <c r="G215" s="81"/>
      <c r="H215" s="81"/>
      <c r="I215" s="81"/>
      <c r="J215" s="203"/>
    </row>
    <row r="216" spans="1:10" ht="15">
      <c r="A216" s="81"/>
      <c r="B216" s="89"/>
      <c r="C216" s="59"/>
      <c r="D216" s="88"/>
      <c r="E216" s="81"/>
      <c r="F216" s="81"/>
      <c r="G216" s="81"/>
      <c r="H216" s="81"/>
      <c r="I216" s="81"/>
      <c r="J216" s="203"/>
    </row>
    <row r="217" spans="1:10" ht="15">
      <c r="A217" s="81"/>
      <c r="B217" s="87"/>
      <c r="C217" s="59"/>
      <c r="D217" s="88"/>
      <c r="E217" s="81"/>
      <c r="F217" s="81"/>
      <c r="G217" s="81"/>
      <c r="H217" s="81"/>
      <c r="I217" s="81"/>
      <c r="J217" s="203"/>
    </row>
    <row r="218" spans="1:10" ht="15">
      <c r="A218" s="81"/>
      <c r="B218" s="87"/>
      <c r="C218" s="59"/>
      <c r="D218" s="88"/>
      <c r="E218" s="81"/>
      <c r="F218" s="81"/>
      <c r="G218" s="81"/>
      <c r="H218" s="81"/>
      <c r="I218" s="81"/>
      <c r="J218" s="203"/>
    </row>
    <row r="219" spans="1:10" ht="15">
      <c r="A219" s="243"/>
      <c r="B219" s="87"/>
      <c r="C219" s="59"/>
      <c r="D219" s="88"/>
      <c r="E219" s="81"/>
      <c r="F219" s="81"/>
      <c r="G219" s="81"/>
      <c r="H219" s="81"/>
      <c r="I219" s="81"/>
      <c r="J219" s="203"/>
    </row>
    <row r="220" spans="1:10" ht="15">
      <c r="A220" s="243"/>
      <c r="B220" s="87"/>
      <c r="C220" s="59"/>
      <c r="D220" s="88"/>
      <c r="E220" s="81"/>
      <c r="F220" s="81"/>
      <c r="G220" s="81"/>
      <c r="H220" s="81"/>
      <c r="I220" s="81"/>
      <c r="J220" s="203"/>
    </row>
    <row r="221" spans="1:10" ht="15">
      <c r="A221" s="243"/>
      <c r="B221" s="244"/>
      <c r="C221" s="245"/>
      <c r="D221" s="88"/>
      <c r="E221" s="81"/>
      <c r="F221" s="81"/>
      <c r="G221" s="81"/>
      <c r="H221" s="81"/>
      <c r="I221" s="81"/>
      <c r="J221" s="203"/>
    </row>
    <row r="222" spans="1:10" ht="15">
      <c r="A222" s="81"/>
      <c r="B222" s="87"/>
      <c r="C222" s="59"/>
      <c r="D222" s="88"/>
      <c r="E222" s="59"/>
      <c r="F222" s="81"/>
      <c r="G222" s="81"/>
      <c r="H222" s="81"/>
      <c r="I222" s="81"/>
      <c r="J222" s="203"/>
    </row>
    <row r="223" spans="1:10" ht="15">
      <c r="A223" s="81"/>
      <c r="B223" s="87"/>
      <c r="C223" s="59"/>
      <c r="D223" s="88"/>
      <c r="E223" s="59"/>
      <c r="F223" s="81"/>
      <c r="G223" s="81"/>
      <c r="H223" s="81"/>
      <c r="I223" s="81"/>
      <c r="J223" s="203"/>
    </row>
    <row r="224" spans="1:10" ht="15">
      <c r="A224" s="81"/>
      <c r="B224" s="235"/>
      <c r="C224" s="246"/>
      <c r="D224" s="247"/>
      <c r="E224" s="246"/>
      <c r="F224" s="81"/>
      <c r="G224" s="81"/>
      <c r="H224" s="81"/>
      <c r="I224" s="81"/>
      <c r="J224" s="203"/>
    </row>
    <row r="225" spans="1:10" ht="15">
      <c r="A225" s="81"/>
      <c r="B225" s="89"/>
      <c r="C225" s="59"/>
      <c r="D225" s="88"/>
      <c r="E225" s="59"/>
      <c r="F225" s="81"/>
      <c r="G225" s="81"/>
      <c r="H225" s="81"/>
      <c r="I225" s="81"/>
      <c r="J225" s="203"/>
    </row>
    <row r="226" spans="1:10" ht="15">
      <c r="A226" s="81"/>
      <c r="B226" s="89"/>
      <c r="C226" s="59"/>
      <c r="D226" s="88"/>
      <c r="E226" s="59"/>
      <c r="F226" s="81"/>
      <c r="G226" s="81"/>
      <c r="H226" s="81"/>
      <c r="I226" s="81"/>
      <c r="J226" s="203"/>
    </row>
    <row r="227" spans="1:10" ht="15">
      <c r="A227" s="81"/>
      <c r="B227" s="87"/>
      <c r="C227" s="59"/>
      <c r="D227" s="88"/>
      <c r="E227" s="59"/>
      <c r="F227" s="81"/>
      <c r="G227" s="81"/>
      <c r="H227" s="81"/>
      <c r="I227" s="81"/>
      <c r="J227" s="203"/>
    </row>
    <row r="228" spans="1:10" ht="15">
      <c r="A228" s="81"/>
      <c r="B228" s="89"/>
      <c r="C228" s="59"/>
      <c r="D228" s="88"/>
      <c r="E228" s="59"/>
      <c r="F228" s="81"/>
      <c r="G228" s="81"/>
      <c r="H228" s="81"/>
      <c r="I228" s="81"/>
      <c r="J228" s="203"/>
    </row>
    <row r="229" spans="1:10" ht="15">
      <c r="A229" s="81"/>
      <c r="B229" s="89"/>
      <c r="C229" s="59"/>
      <c r="D229" s="88"/>
      <c r="E229" s="59"/>
      <c r="F229" s="81"/>
      <c r="G229" s="81"/>
      <c r="H229" s="81"/>
      <c r="I229" s="81"/>
      <c r="J229" s="203"/>
    </row>
    <row r="230" spans="1:10" ht="15">
      <c r="A230" s="81"/>
      <c r="B230" s="235"/>
      <c r="C230" s="59"/>
      <c r="D230" s="59"/>
      <c r="E230" s="59"/>
      <c r="F230" s="81"/>
      <c r="G230" s="81"/>
      <c r="H230" s="81"/>
      <c r="I230" s="81"/>
      <c r="J230" s="203"/>
    </row>
    <row r="231" spans="1:10" ht="15">
      <c r="A231" s="81"/>
      <c r="B231" s="87"/>
      <c r="C231" s="59"/>
      <c r="D231" s="88"/>
      <c r="E231" s="59"/>
      <c r="F231" s="81"/>
      <c r="G231" s="81"/>
      <c r="H231" s="81"/>
      <c r="I231" s="81"/>
      <c r="J231" s="203"/>
    </row>
    <row r="232" spans="1:10" ht="15">
      <c r="A232" s="81"/>
      <c r="B232" s="87"/>
      <c r="C232" s="59"/>
      <c r="D232" s="88"/>
      <c r="E232" s="59"/>
      <c r="F232" s="81"/>
      <c r="G232" s="81"/>
      <c r="H232" s="81"/>
      <c r="I232" s="81"/>
      <c r="J232" s="203"/>
    </row>
    <row r="233" spans="1:10" ht="15">
      <c r="A233" s="81"/>
      <c r="B233" s="87"/>
      <c r="C233" s="59"/>
      <c r="D233" s="88"/>
      <c r="E233" s="59"/>
      <c r="F233" s="81"/>
      <c r="G233" s="81"/>
      <c r="H233" s="81"/>
      <c r="I233" s="81"/>
      <c r="J233" s="203"/>
    </row>
    <row r="234" spans="1:10" ht="15">
      <c r="A234" s="81"/>
      <c r="B234" s="87"/>
      <c r="C234" s="59"/>
      <c r="D234" s="88"/>
      <c r="E234" s="59"/>
      <c r="F234" s="81"/>
      <c r="G234" s="81"/>
      <c r="H234" s="81"/>
      <c r="I234" s="81"/>
      <c r="J234" s="203"/>
    </row>
    <row r="235" spans="1:10" ht="15">
      <c r="A235" s="81"/>
      <c r="B235" s="87"/>
      <c r="C235" s="59"/>
      <c r="D235" s="88"/>
      <c r="E235" s="59"/>
      <c r="F235" s="81"/>
      <c r="G235" s="81"/>
      <c r="H235" s="81"/>
      <c r="I235" s="81"/>
      <c r="J235" s="203"/>
    </row>
    <row r="236" spans="1:10" ht="15">
      <c r="A236" s="81"/>
      <c r="B236" s="89"/>
      <c r="C236" s="59"/>
      <c r="D236" s="88"/>
      <c r="E236" s="59"/>
      <c r="F236" s="81"/>
      <c r="G236" s="81"/>
      <c r="H236" s="81"/>
      <c r="I236" s="81"/>
      <c r="J236" s="203"/>
    </row>
    <row r="237" spans="1:10" ht="15">
      <c r="A237" s="81"/>
      <c r="B237" s="89"/>
      <c r="C237" s="59"/>
      <c r="D237" s="88"/>
      <c r="E237" s="59"/>
      <c r="F237" s="81"/>
      <c r="G237" s="81"/>
      <c r="H237" s="81"/>
      <c r="I237" s="81"/>
      <c r="J237" s="203"/>
    </row>
    <row r="238" spans="1:10" ht="15">
      <c r="A238" s="81"/>
      <c r="B238" s="235"/>
      <c r="C238" s="221"/>
      <c r="D238" s="222"/>
      <c r="E238" s="221"/>
      <c r="F238" s="81"/>
      <c r="G238" s="81"/>
      <c r="H238" s="81"/>
      <c r="I238" s="81"/>
      <c r="J238" s="203"/>
    </row>
    <row r="239" spans="1:10" ht="15">
      <c r="A239" s="81"/>
      <c r="B239" s="87"/>
      <c r="C239" s="59"/>
      <c r="D239" s="88"/>
      <c r="E239" s="59"/>
      <c r="F239" s="81"/>
      <c r="G239" s="81"/>
      <c r="H239" s="81"/>
      <c r="I239" s="81"/>
      <c r="J239" s="203"/>
    </row>
    <row r="240" spans="1:10" ht="15">
      <c r="A240" s="81"/>
      <c r="B240" s="87"/>
      <c r="C240" s="59"/>
      <c r="D240" s="88"/>
      <c r="E240" s="59"/>
      <c r="F240" s="81"/>
      <c r="G240" s="81"/>
      <c r="H240" s="81"/>
      <c r="I240" s="81"/>
      <c r="J240" s="203"/>
    </row>
    <row r="241" spans="1:10" ht="15">
      <c r="A241" s="81"/>
      <c r="B241" s="89"/>
      <c r="C241" s="59"/>
      <c r="D241" s="88"/>
      <c r="E241" s="59"/>
      <c r="F241" s="81"/>
      <c r="G241" s="81"/>
      <c r="H241" s="81"/>
      <c r="I241" s="81"/>
      <c r="J241" s="203"/>
    </row>
    <row r="242" spans="1:10" ht="15">
      <c r="A242" s="81"/>
      <c r="B242" s="87"/>
      <c r="C242" s="59"/>
      <c r="D242" s="88"/>
      <c r="E242" s="59"/>
      <c r="F242" s="81"/>
      <c r="G242" s="81"/>
      <c r="H242" s="81"/>
      <c r="I242" s="81"/>
      <c r="J242" s="203"/>
    </row>
    <row r="243" spans="1:10" ht="15">
      <c r="A243" s="81"/>
      <c r="B243" s="89"/>
      <c r="C243" s="59"/>
      <c r="D243" s="88"/>
      <c r="E243" s="59"/>
      <c r="F243" s="81"/>
      <c r="G243" s="81"/>
      <c r="H243" s="81"/>
      <c r="I243" s="81"/>
      <c r="J243" s="203"/>
    </row>
    <row r="244" spans="1:10" ht="15">
      <c r="A244" s="81"/>
      <c r="B244" s="89"/>
      <c r="C244" s="59"/>
      <c r="D244" s="88"/>
      <c r="E244" s="59"/>
      <c r="F244" s="81"/>
      <c r="G244" s="81"/>
      <c r="H244" s="81"/>
      <c r="I244" s="81"/>
      <c r="J244" s="203"/>
    </row>
    <row r="245" spans="1:10" ht="15">
      <c r="A245" s="81"/>
      <c r="B245" s="89"/>
      <c r="C245" s="59"/>
      <c r="D245" s="88"/>
      <c r="E245" s="59"/>
      <c r="F245" s="81"/>
      <c r="G245" s="81"/>
      <c r="H245" s="81"/>
      <c r="I245" s="81"/>
      <c r="J245" s="203"/>
    </row>
    <row r="246" spans="1:10" ht="15">
      <c r="A246" s="81"/>
      <c r="B246" s="56"/>
      <c r="C246" s="57"/>
      <c r="D246" s="58"/>
      <c r="E246" s="57"/>
      <c r="F246" s="81"/>
      <c r="G246" s="81"/>
      <c r="H246" s="81"/>
      <c r="I246" s="81"/>
      <c r="J246" s="203"/>
    </row>
    <row r="247" spans="1:10" ht="15">
      <c r="A247" s="81"/>
      <c r="B247" s="56"/>
      <c r="C247" s="57"/>
      <c r="D247" s="58"/>
      <c r="E247" s="57"/>
      <c r="F247" s="81"/>
      <c r="G247" s="81"/>
      <c r="H247" s="81"/>
      <c r="I247" s="81"/>
      <c r="J247" s="203"/>
    </row>
    <row r="248" spans="1:10" ht="15">
      <c r="A248" s="81"/>
      <c r="B248" s="56"/>
      <c r="C248" s="57"/>
      <c r="D248" s="58"/>
      <c r="E248" s="57"/>
      <c r="F248" s="81"/>
      <c r="G248" s="81"/>
      <c r="H248" s="81"/>
      <c r="I248" s="81"/>
      <c r="J248" s="203"/>
    </row>
    <row r="249" spans="1:10" ht="15">
      <c r="A249" s="81"/>
      <c r="B249" s="68"/>
      <c r="C249" s="57"/>
      <c r="D249" s="58"/>
      <c r="E249" s="57"/>
      <c r="F249" s="81"/>
      <c r="G249" s="81"/>
      <c r="H249" s="81"/>
      <c r="I249" s="81"/>
      <c r="J249" s="203"/>
    </row>
    <row r="250" spans="1:10" ht="15">
      <c r="A250" s="81"/>
      <c r="B250" s="68"/>
      <c r="C250" s="57"/>
      <c r="D250" s="58"/>
      <c r="E250" s="57"/>
      <c r="F250" s="81"/>
      <c r="G250" s="81"/>
      <c r="H250" s="81"/>
      <c r="I250" s="81"/>
      <c r="J250" s="203"/>
    </row>
    <row r="251" spans="1:10" ht="15">
      <c r="A251" s="81"/>
      <c r="B251" s="56"/>
      <c r="C251" s="57"/>
      <c r="D251" s="58"/>
      <c r="E251" s="57"/>
      <c r="F251" s="81"/>
      <c r="G251" s="81"/>
      <c r="H251" s="81"/>
      <c r="I251" s="81"/>
      <c r="J251" s="203"/>
    </row>
    <row r="252" spans="1:10" ht="15">
      <c r="A252" s="81"/>
      <c r="B252" s="68"/>
      <c r="C252" s="57"/>
      <c r="D252" s="58"/>
      <c r="E252" s="57"/>
      <c r="F252" s="81"/>
      <c r="G252" s="81"/>
      <c r="H252" s="81"/>
      <c r="I252" s="81"/>
      <c r="J252" s="203"/>
    </row>
    <row r="253" spans="1:10" ht="15">
      <c r="A253" s="81"/>
      <c r="B253" s="56"/>
      <c r="C253" s="57"/>
      <c r="D253" s="58"/>
      <c r="E253" s="57"/>
      <c r="F253" s="81"/>
      <c r="G253" s="81"/>
      <c r="H253" s="81"/>
      <c r="I253" s="81"/>
      <c r="J253" s="203"/>
    </row>
    <row r="254" spans="1:10" ht="15">
      <c r="A254" s="81"/>
      <c r="B254" s="56"/>
      <c r="C254" s="57"/>
      <c r="D254" s="58"/>
      <c r="E254" s="57"/>
      <c r="F254" s="81"/>
      <c r="G254" s="81"/>
      <c r="H254" s="81"/>
      <c r="I254" s="81"/>
      <c r="J254" s="203"/>
    </row>
    <row r="255" spans="1:10" ht="15">
      <c r="A255" s="81"/>
      <c r="B255" s="56"/>
      <c r="C255" s="57"/>
      <c r="D255" s="58"/>
      <c r="E255" s="57"/>
      <c r="F255" s="81"/>
      <c r="G255" s="81"/>
      <c r="H255" s="81"/>
      <c r="I255" s="81"/>
      <c r="J255" s="203"/>
    </row>
    <row r="256" spans="1:10" ht="15">
      <c r="A256" s="81"/>
      <c r="B256" s="63"/>
      <c r="C256" s="64"/>
      <c r="D256" s="64"/>
      <c r="E256" s="64"/>
      <c r="F256" s="81"/>
      <c r="G256" s="81"/>
      <c r="H256" s="81"/>
      <c r="I256" s="233"/>
      <c r="J256" s="203"/>
    </row>
    <row r="257" spans="1:10" ht="15">
      <c r="A257" s="81"/>
      <c r="B257" s="63"/>
      <c r="C257" s="64"/>
      <c r="D257" s="69"/>
      <c r="E257" s="64"/>
      <c r="F257" s="81"/>
      <c r="G257" s="81"/>
      <c r="H257" s="81"/>
      <c r="I257" s="233"/>
      <c r="J257" s="203"/>
    </row>
    <row r="258" spans="1:10" ht="15">
      <c r="A258" s="81"/>
      <c r="B258" s="63"/>
      <c r="C258" s="64"/>
      <c r="D258" s="64"/>
      <c r="E258" s="64"/>
      <c r="F258" s="81"/>
      <c r="G258" s="81"/>
      <c r="H258" s="81"/>
      <c r="I258" s="81"/>
      <c r="J258" s="203"/>
    </row>
    <row r="259" spans="1:10" ht="15">
      <c r="A259" s="81"/>
      <c r="B259" s="63"/>
      <c r="C259" s="64"/>
      <c r="D259" s="64"/>
      <c r="E259" s="64"/>
      <c r="F259" s="81"/>
      <c r="G259" s="81"/>
      <c r="H259" s="81"/>
      <c r="I259" s="81"/>
      <c r="J259" s="203"/>
    </row>
    <row r="260" spans="1:10" ht="15">
      <c r="A260" s="81"/>
      <c r="B260" s="63"/>
      <c r="C260" s="64"/>
      <c r="D260" s="69"/>
      <c r="E260" s="64"/>
      <c r="F260" s="81"/>
      <c r="G260" s="81"/>
      <c r="H260" s="81"/>
      <c r="I260" s="81"/>
      <c r="J260" s="203"/>
    </row>
    <row r="261" spans="1:10" ht="15">
      <c r="A261" s="81"/>
      <c r="B261" s="63"/>
      <c r="C261" s="64"/>
      <c r="D261" s="64"/>
      <c r="E261" s="64"/>
      <c r="F261" s="81"/>
      <c r="G261" s="81"/>
      <c r="H261" s="81"/>
      <c r="I261" s="81"/>
      <c r="J261" s="203"/>
    </row>
    <row r="262" spans="1:10" ht="15">
      <c r="A262" s="81"/>
      <c r="B262" s="63"/>
      <c r="C262" s="64"/>
      <c r="D262" s="69"/>
      <c r="E262" s="64"/>
      <c r="F262" s="81"/>
      <c r="G262" s="81"/>
      <c r="H262" s="81"/>
      <c r="I262" s="81"/>
      <c r="J262" s="203"/>
    </row>
    <row r="263" spans="1:10" ht="15">
      <c r="A263" s="81"/>
      <c r="B263" s="63"/>
      <c r="C263" s="64"/>
      <c r="D263" s="69"/>
      <c r="E263" s="64"/>
      <c r="F263" s="81"/>
      <c r="G263" s="81"/>
      <c r="H263" s="81"/>
      <c r="I263" s="81"/>
      <c r="J263" s="203"/>
    </row>
    <row r="264" spans="1:10" ht="15">
      <c r="A264" s="81"/>
      <c r="B264" s="93"/>
      <c r="C264" s="113"/>
      <c r="D264" s="114"/>
      <c r="E264" s="57"/>
      <c r="F264" s="81"/>
      <c r="G264" s="81"/>
      <c r="H264" s="81"/>
      <c r="I264" s="81"/>
      <c r="J264" s="203"/>
    </row>
    <row r="265" spans="1:10" ht="15">
      <c r="A265" s="81"/>
      <c r="B265" s="93"/>
      <c r="C265" s="57"/>
      <c r="D265" s="58"/>
      <c r="E265" s="57"/>
      <c r="F265" s="81"/>
      <c r="G265" s="81"/>
      <c r="H265" s="81"/>
      <c r="I265" s="81"/>
      <c r="J265" s="203"/>
    </row>
    <row r="266" spans="1:10" ht="15">
      <c r="A266" s="81"/>
      <c r="B266" s="93"/>
      <c r="C266" s="64"/>
      <c r="D266" s="114"/>
      <c r="E266" s="57"/>
      <c r="F266" s="81"/>
      <c r="G266" s="81"/>
      <c r="H266" s="81"/>
      <c r="I266" s="81"/>
      <c r="J266" s="203"/>
    </row>
    <row r="267" spans="1:10" ht="15">
      <c r="A267" s="81"/>
      <c r="B267" s="93"/>
      <c r="C267" s="64"/>
      <c r="D267" s="114"/>
      <c r="E267" s="57"/>
      <c r="F267" s="81"/>
      <c r="G267" s="81"/>
      <c r="H267" s="81"/>
      <c r="I267" s="81"/>
      <c r="J267" s="203"/>
    </row>
    <row r="268" spans="1:10" ht="15">
      <c r="A268" s="81"/>
      <c r="B268" s="93"/>
      <c r="C268" s="113"/>
      <c r="D268" s="113"/>
      <c r="E268" s="57"/>
      <c r="F268" s="81"/>
      <c r="G268" s="81"/>
      <c r="H268" s="81"/>
      <c r="I268" s="81"/>
      <c r="J268" s="203"/>
    </row>
    <row r="269" spans="1:10" ht="15">
      <c r="A269" s="81"/>
      <c r="B269" s="93"/>
      <c r="C269" s="113"/>
      <c r="D269" s="113"/>
      <c r="E269" s="57"/>
      <c r="F269" s="81"/>
      <c r="G269" s="81"/>
      <c r="H269" s="81"/>
      <c r="I269" s="81"/>
      <c r="J269" s="203"/>
    </row>
    <row r="270" spans="1:10" ht="15">
      <c r="A270" s="81"/>
      <c r="B270" s="93"/>
      <c r="C270" s="113"/>
      <c r="D270" s="113"/>
      <c r="E270" s="57"/>
      <c r="F270" s="81"/>
      <c r="G270" s="81"/>
      <c r="H270" s="81"/>
      <c r="I270" s="81"/>
      <c r="J270" s="203"/>
    </row>
    <row r="271" spans="1:10" ht="15">
      <c r="A271" s="81"/>
      <c r="B271" s="93"/>
      <c r="C271" s="113"/>
      <c r="D271" s="113"/>
      <c r="E271" s="57"/>
      <c r="F271" s="81"/>
      <c r="G271" s="81"/>
      <c r="H271" s="81"/>
      <c r="I271" s="81"/>
      <c r="J271" s="203"/>
    </row>
    <row r="272" spans="1:10" ht="15">
      <c r="A272" s="81"/>
      <c r="B272" s="87"/>
      <c r="C272" s="59"/>
      <c r="D272" s="88"/>
      <c r="E272" s="59"/>
      <c r="F272" s="81"/>
      <c r="G272" s="81"/>
      <c r="H272" s="81"/>
      <c r="I272" s="81"/>
      <c r="J272" s="203"/>
    </row>
    <row r="273" spans="1:10" ht="15">
      <c r="A273" s="81"/>
      <c r="B273" s="116"/>
      <c r="C273" s="59"/>
      <c r="D273" s="88"/>
      <c r="E273" s="59"/>
      <c r="F273" s="81"/>
      <c r="G273" s="81"/>
      <c r="H273" s="81"/>
      <c r="I273" s="81"/>
      <c r="J273" s="203"/>
    </row>
    <row r="274" spans="1:10" ht="15">
      <c r="A274" s="81"/>
      <c r="B274" s="116"/>
      <c r="C274" s="59"/>
      <c r="D274" s="88"/>
      <c r="E274" s="59"/>
      <c r="F274" s="81"/>
      <c r="G274" s="81"/>
      <c r="H274" s="81"/>
      <c r="I274" s="81"/>
      <c r="J274" s="203"/>
    </row>
    <row r="275" spans="1:10" ht="15">
      <c r="A275" s="81"/>
      <c r="B275" s="238"/>
      <c r="C275" s="59"/>
      <c r="D275" s="88"/>
      <c r="E275" s="59"/>
      <c r="F275" s="81"/>
      <c r="G275" s="81"/>
      <c r="H275" s="81"/>
      <c r="I275" s="81"/>
      <c r="J275" s="203"/>
    </row>
    <row r="276" spans="1:10" ht="15">
      <c r="A276" s="81"/>
      <c r="B276" s="87"/>
      <c r="C276" s="59"/>
      <c r="D276" s="59"/>
      <c r="E276" s="59"/>
      <c r="F276" s="81"/>
      <c r="G276" s="81"/>
      <c r="H276" s="81"/>
      <c r="I276" s="81"/>
      <c r="J276" s="203"/>
    </row>
    <row r="277" spans="1:10" ht="15">
      <c r="A277" s="81"/>
      <c r="B277" s="238"/>
      <c r="C277" s="59"/>
      <c r="D277" s="88"/>
      <c r="E277" s="59"/>
      <c r="F277" s="81"/>
      <c r="G277" s="81"/>
      <c r="H277" s="81"/>
      <c r="I277" s="81"/>
      <c r="J277" s="203"/>
    </row>
    <row r="278" spans="1:10" ht="15">
      <c r="A278" s="81"/>
      <c r="B278" s="238"/>
      <c r="C278" s="59"/>
      <c r="D278" s="88"/>
      <c r="E278" s="59"/>
      <c r="F278" s="81"/>
      <c r="G278" s="81"/>
      <c r="H278" s="81"/>
      <c r="I278" s="81"/>
      <c r="J278" s="203"/>
    </row>
    <row r="279" spans="1:10" ht="15">
      <c r="A279" s="81"/>
      <c r="B279" s="238"/>
      <c r="C279" s="59"/>
      <c r="D279" s="88"/>
      <c r="E279" s="59"/>
      <c r="F279" s="81"/>
      <c r="G279" s="81"/>
      <c r="H279" s="81"/>
      <c r="I279" s="81"/>
      <c r="J279" s="203"/>
    </row>
    <row r="280" spans="1:10" ht="15">
      <c r="A280" s="81"/>
      <c r="B280" s="220"/>
      <c r="C280" s="221"/>
      <c r="D280" s="222"/>
      <c r="E280" s="221"/>
      <c r="F280" s="81"/>
      <c r="G280" s="81"/>
      <c r="H280" s="81"/>
      <c r="I280" s="81"/>
      <c r="J280" s="203"/>
    </row>
    <row r="281" spans="1:10" ht="15">
      <c r="A281" s="81"/>
      <c r="B281" s="235"/>
      <c r="C281" s="221"/>
      <c r="D281" s="222"/>
      <c r="E281" s="221"/>
      <c r="F281" s="81"/>
      <c r="G281" s="81"/>
      <c r="H281" s="81"/>
      <c r="I281" s="81"/>
      <c r="J281" s="203"/>
    </row>
    <row r="282" spans="1:10" ht="15">
      <c r="A282" s="81"/>
      <c r="B282" s="220"/>
      <c r="C282" s="221"/>
      <c r="D282" s="222"/>
      <c r="E282" s="221"/>
      <c r="F282" s="81"/>
      <c r="G282" s="81"/>
      <c r="H282" s="81"/>
      <c r="I282" s="81"/>
      <c r="J282" s="203"/>
    </row>
    <row r="283" spans="1:10" ht="15">
      <c r="A283" s="81"/>
      <c r="B283" s="234"/>
      <c r="C283" s="221"/>
      <c r="D283" s="222"/>
      <c r="E283" s="221"/>
      <c r="F283" s="81"/>
      <c r="G283" s="81"/>
      <c r="H283" s="81"/>
      <c r="I283" s="81"/>
      <c r="J283" s="203"/>
    </row>
    <row r="284" spans="1:10" ht="15">
      <c r="A284" s="81"/>
      <c r="B284" s="225"/>
      <c r="C284" s="221"/>
      <c r="D284" s="222"/>
      <c r="E284" s="221"/>
      <c r="F284" s="81"/>
      <c r="G284" s="81"/>
      <c r="H284" s="81"/>
      <c r="I284" s="81"/>
      <c r="J284" s="203"/>
    </row>
    <row r="285" spans="1:10" ht="15">
      <c r="A285" s="81"/>
      <c r="B285" s="220"/>
      <c r="C285" s="221"/>
      <c r="D285" s="222"/>
      <c r="E285" s="221"/>
      <c r="F285" s="81"/>
      <c r="G285" s="81"/>
      <c r="H285" s="81"/>
      <c r="I285" s="81"/>
      <c r="J285" s="203"/>
    </row>
    <row r="286" spans="1:10" ht="15">
      <c r="A286" s="81"/>
      <c r="B286" s="225"/>
      <c r="C286" s="221"/>
      <c r="D286" s="222"/>
      <c r="E286" s="221"/>
      <c r="F286" s="81"/>
      <c r="G286" s="81"/>
      <c r="H286" s="81"/>
      <c r="I286" s="81"/>
      <c r="J286" s="203"/>
    </row>
    <row r="287" spans="1:10" ht="15">
      <c r="A287" s="81"/>
      <c r="B287" s="225"/>
      <c r="C287" s="221"/>
      <c r="D287" s="222"/>
      <c r="E287" s="221"/>
      <c r="F287" s="81"/>
      <c r="G287" s="81"/>
      <c r="H287" s="81"/>
      <c r="I287" s="81"/>
      <c r="J287" s="203"/>
    </row>
    <row r="288" spans="1:10" ht="15">
      <c r="A288" s="81"/>
      <c r="B288" s="226"/>
      <c r="C288" s="227"/>
      <c r="D288" s="227"/>
      <c r="E288" s="81"/>
      <c r="F288" s="81"/>
      <c r="G288" s="81"/>
      <c r="H288" s="81"/>
      <c r="I288" s="81"/>
      <c r="J288" s="203"/>
    </row>
    <row r="289" spans="1:10" ht="15">
      <c r="A289" s="81"/>
      <c r="B289" s="226"/>
      <c r="C289" s="227"/>
      <c r="D289" s="227"/>
      <c r="E289" s="81"/>
      <c r="F289" s="81"/>
      <c r="G289" s="81"/>
      <c r="H289" s="81"/>
      <c r="I289" s="81"/>
      <c r="J289" s="203"/>
    </row>
    <row r="290" spans="1:10" ht="15">
      <c r="A290" s="81"/>
      <c r="B290" s="226"/>
      <c r="C290" s="227"/>
      <c r="D290" s="227"/>
      <c r="E290" s="81"/>
      <c r="F290" s="81"/>
      <c r="G290" s="81"/>
      <c r="H290" s="81"/>
      <c r="I290" s="81"/>
      <c r="J290" s="203"/>
    </row>
    <row r="291" spans="1:10" ht="15">
      <c r="A291" s="81"/>
      <c r="B291" s="226"/>
      <c r="C291" s="227"/>
      <c r="D291" s="227"/>
      <c r="E291" s="81"/>
      <c r="F291" s="81"/>
      <c r="G291" s="81"/>
      <c r="H291" s="81"/>
      <c r="I291" s="81"/>
      <c r="J291" s="203"/>
    </row>
    <row r="292" spans="1:10" ht="15">
      <c r="A292" s="81"/>
      <c r="B292" s="226"/>
      <c r="C292" s="227"/>
      <c r="D292" s="227"/>
      <c r="E292" s="81"/>
      <c r="F292" s="81"/>
      <c r="G292" s="81"/>
      <c r="H292" s="81"/>
      <c r="I292" s="81"/>
      <c r="J292" s="203"/>
    </row>
    <row r="293" spans="1:10" ht="15">
      <c r="A293" s="81"/>
      <c r="B293" s="226"/>
      <c r="C293" s="227"/>
      <c r="D293" s="227"/>
      <c r="E293" s="81"/>
      <c r="F293" s="81"/>
      <c r="G293" s="81"/>
      <c r="H293" s="81"/>
      <c r="I293" s="81"/>
      <c r="J293" s="203"/>
    </row>
    <row r="294" spans="1:10" ht="15">
      <c r="A294" s="81"/>
      <c r="B294" s="226"/>
      <c r="C294" s="227"/>
      <c r="D294" s="227"/>
      <c r="E294" s="81"/>
      <c r="F294" s="81"/>
      <c r="G294" s="81"/>
      <c r="H294" s="81"/>
      <c r="I294" s="81"/>
      <c r="J294" s="203"/>
    </row>
    <row r="295" spans="1:10" ht="15">
      <c r="A295" s="81"/>
      <c r="B295" s="226"/>
      <c r="C295" s="227"/>
      <c r="D295" s="227"/>
      <c r="E295" s="81"/>
      <c r="F295" s="81"/>
      <c r="G295" s="81"/>
      <c r="H295" s="81"/>
      <c r="I295" s="81"/>
      <c r="J295" s="203"/>
    </row>
    <row r="296" spans="1:10" ht="15">
      <c r="A296" s="81"/>
      <c r="B296" s="116"/>
      <c r="C296" s="59"/>
      <c r="D296" s="117"/>
      <c r="E296" s="81"/>
      <c r="F296" s="81"/>
      <c r="G296" s="81"/>
      <c r="H296" s="81"/>
      <c r="I296" s="81"/>
      <c r="J296" s="203"/>
    </row>
    <row r="297" spans="1:10" ht="15">
      <c r="A297" s="81"/>
      <c r="B297" s="238"/>
      <c r="C297" s="59"/>
      <c r="D297" s="117"/>
      <c r="E297" s="81"/>
      <c r="F297" s="81"/>
      <c r="G297" s="81"/>
      <c r="H297" s="81"/>
      <c r="I297" s="81"/>
      <c r="J297" s="203"/>
    </row>
    <row r="298" spans="1:10" ht="15">
      <c r="A298" s="81"/>
      <c r="B298" s="116"/>
      <c r="C298" s="59"/>
      <c r="D298" s="117"/>
      <c r="E298" s="81"/>
      <c r="F298" s="81"/>
      <c r="G298" s="81"/>
      <c r="H298" s="81"/>
      <c r="I298" s="81"/>
      <c r="J298" s="203"/>
    </row>
    <row r="299" spans="1:10" ht="15">
      <c r="A299" s="81"/>
      <c r="B299" s="116"/>
      <c r="C299" s="59"/>
      <c r="D299" s="117"/>
      <c r="E299" s="81"/>
      <c r="F299" s="81"/>
      <c r="G299" s="81"/>
      <c r="H299" s="81"/>
      <c r="I299" s="81"/>
      <c r="J299" s="203"/>
    </row>
    <row r="300" spans="1:10" ht="15">
      <c r="A300" s="81"/>
      <c r="B300" s="238"/>
      <c r="C300" s="59"/>
      <c r="D300" s="117"/>
      <c r="E300" s="81"/>
      <c r="F300" s="81"/>
      <c r="G300" s="81"/>
      <c r="H300" s="81"/>
      <c r="I300" s="81"/>
      <c r="J300" s="203"/>
    </row>
    <row r="301" spans="1:10" ht="15">
      <c r="A301" s="81"/>
      <c r="B301" s="116"/>
      <c r="C301" s="59"/>
      <c r="D301" s="117"/>
      <c r="E301" s="81"/>
      <c r="F301" s="81"/>
      <c r="G301" s="81"/>
      <c r="H301" s="81"/>
      <c r="I301" s="81"/>
      <c r="J301" s="203"/>
    </row>
    <row r="302" spans="1:10" ht="15">
      <c r="A302" s="81"/>
      <c r="B302" s="116"/>
      <c r="C302" s="59"/>
      <c r="D302" s="117"/>
      <c r="E302" s="81"/>
      <c r="F302" s="81"/>
      <c r="G302" s="81"/>
      <c r="H302" s="81"/>
      <c r="I302" s="81"/>
      <c r="J302" s="203"/>
    </row>
    <row r="303" spans="1:10" ht="15">
      <c r="A303" s="81"/>
      <c r="B303" s="93"/>
      <c r="C303" s="94"/>
      <c r="D303" s="102"/>
      <c r="E303" s="81"/>
      <c r="F303" s="81"/>
      <c r="G303" s="81"/>
      <c r="H303" s="81"/>
      <c r="I303" s="81"/>
      <c r="J303" s="602"/>
    </row>
    <row r="304" spans="1:10" ht="15">
      <c r="A304" s="81"/>
      <c r="B304" s="93"/>
      <c r="C304" s="94"/>
      <c r="D304" s="102"/>
      <c r="E304" s="81"/>
      <c r="F304" s="81"/>
      <c r="G304" s="81"/>
      <c r="H304" s="81"/>
      <c r="I304" s="81"/>
      <c r="J304" s="603"/>
    </row>
    <row r="305" spans="1:10" ht="15">
      <c r="A305" s="81"/>
      <c r="B305" s="93"/>
      <c r="C305" s="94"/>
      <c r="D305" s="102"/>
      <c r="E305" s="81"/>
      <c r="F305" s="81"/>
      <c r="G305" s="81"/>
      <c r="H305" s="81"/>
      <c r="I305" s="81"/>
      <c r="J305" s="603"/>
    </row>
    <row r="306" spans="1:10" ht="15">
      <c r="A306" s="81"/>
      <c r="B306" s="93"/>
      <c r="C306" s="94"/>
      <c r="D306" s="102"/>
      <c r="E306" s="81"/>
      <c r="F306" s="81"/>
      <c r="G306" s="81"/>
      <c r="H306" s="81"/>
      <c r="I306" s="81"/>
      <c r="J306" s="603"/>
    </row>
    <row r="307" spans="1:10" ht="15">
      <c r="A307" s="81"/>
      <c r="B307" s="93"/>
      <c r="C307" s="115"/>
      <c r="D307" s="102"/>
      <c r="E307" s="81"/>
      <c r="F307" s="81"/>
      <c r="G307" s="81"/>
      <c r="H307" s="81"/>
      <c r="I307" s="81"/>
      <c r="J307" s="603"/>
    </row>
    <row r="308" spans="1:10" ht="15">
      <c r="A308" s="81"/>
      <c r="B308" s="93"/>
      <c r="C308" s="115"/>
      <c r="D308" s="102"/>
      <c r="E308" s="81"/>
      <c r="F308" s="81"/>
      <c r="G308" s="81"/>
      <c r="H308" s="81"/>
      <c r="I308" s="81"/>
      <c r="J308" s="604"/>
    </row>
    <row r="309" spans="1:10" ht="15">
      <c r="A309" s="81"/>
      <c r="B309" s="93"/>
      <c r="C309" s="115"/>
      <c r="D309" s="102"/>
      <c r="E309" s="81"/>
      <c r="F309" s="81"/>
      <c r="G309" s="81"/>
      <c r="H309" s="81"/>
      <c r="I309" s="81"/>
      <c r="J309" s="203"/>
    </row>
    <row r="310" spans="1:10" ht="15">
      <c r="A310" s="81"/>
      <c r="B310" s="108"/>
      <c r="C310" s="109"/>
      <c r="D310" s="110"/>
      <c r="E310" s="81"/>
      <c r="F310" s="81"/>
      <c r="G310" s="81"/>
      <c r="H310" s="81"/>
      <c r="I310" s="81"/>
      <c r="J310" s="203"/>
    </row>
    <row r="311" spans="1:10" ht="15">
      <c r="A311" s="81"/>
      <c r="B311" s="111"/>
      <c r="C311" s="110"/>
      <c r="D311" s="110"/>
      <c r="E311" s="81"/>
      <c r="F311" s="81"/>
      <c r="G311" s="81"/>
      <c r="H311" s="81"/>
      <c r="I311" s="81"/>
      <c r="J311" s="203"/>
    </row>
    <row r="312" spans="1:10" ht="15">
      <c r="A312" s="81"/>
      <c r="B312" s="111"/>
      <c r="C312" s="110"/>
      <c r="D312" s="110"/>
      <c r="E312" s="81"/>
      <c r="F312" s="81"/>
      <c r="G312" s="81"/>
      <c r="H312" s="81"/>
      <c r="I312" s="81"/>
      <c r="J312" s="203"/>
    </row>
    <row r="313" spans="1:10" s="193" customFormat="1" ht="15">
      <c r="A313" s="187"/>
      <c r="B313" s="199"/>
      <c r="C313" s="192"/>
      <c r="D313" s="192"/>
      <c r="E313" s="187"/>
      <c r="F313" s="187"/>
      <c r="G313" s="187"/>
      <c r="H313" s="187"/>
      <c r="I313" s="187"/>
      <c r="J313" s="202"/>
    </row>
    <row r="314" spans="1:10" s="194" customFormat="1" ht="15">
      <c r="A314" s="81"/>
      <c r="B314" s="111"/>
      <c r="C314" s="110"/>
      <c r="D314" s="110"/>
      <c r="E314" s="81"/>
      <c r="F314" s="81"/>
      <c r="G314" s="81"/>
      <c r="H314" s="81"/>
      <c r="I314" s="81"/>
      <c r="J314" s="203"/>
    </row>
    <row r="315" spans="1:10" s="194" customFormat="1" ht="15">
      <c r="A315" s="81"/>
      <c r="B315" s="93"/>
      <c r="C315" s="115"/>
      <c r="D315" s="102"/>
      <c r="E315" s="81"/>
      <c r="F315" s="81"/>
      <c r="G315" s="81"/>
      <c r="H315" s="81"/>
      <c r="I315" s="81"/>
      <c r="J315" s="203"/>
    </row>
    <row r="316" spans="1:10" s="194" customFormat="1" ht="15">
      <c r="A316" s="81"/>
      <c r="B316" s="93"/>
      <c r="C316" s="115"/>
      <c r="D316" s="102"/>
      <c r="E316" s="81"/>
      <c r="F316" s="81"/>
      <c r="G316" s="81"/>
      <c r="H316" s="81"/>
      <c r="I316" s="81"/>
      <c r="J316" s="203"/>
    </row>
    <row r="317" spans="1:10" s="194" customFormat="1" ht="15">
      <c r="A317" s="81"/>
      <c r="B317" s="93"/>
      <c r="C317" s="115"/>
      <c r="D317" s="102"/>
      <c r="E317" s="81"/>
      <c r="F317" s="81"/>
      <c r="G317" s="81"/>
      <c r="H317" s="81"/>
      <c r="I317" s="81"/>
      <c r="J317" s="203"/>
    </row>
    <row r="318" spans="1:10" s="193" customFormat="1" ht="15">
      <c r="A318" s="187"/>
      <c r="B318" s="184"/>
      <c r="C318" s="185"/>
      <c r="D318" s="196"/>
      <c r="E318" s="187"/>
      <c r="F318" s="187"/>
      <c r="G318" s="187"/>
      <c r="H318" s="187"/>
      <c r="I318" s="187"/>
      <c r="J318" s="202"/>
    </row>
    <row r="319" spans="1:10" s="194" customFormat="1" ht="15">
      <c r="A319" s="81"/>
      <c r="B319" s="93"/>
      <c r="C319" s="113"/>
      <c r="D319" s="102"/>
      <c r="E319" s="81"/>
      <c r="F319" s="81"/>
      <c r="G319" s="81"/>
      <c r="H319" s="81"/>
      <c r="I319" s="81"/>
      <c r="J319" s="203"/>
    </row>
    <row r="320" spans="1:10" s="194" customFormat="1" ht="15">
      <c r="A320" s="81"/>
      <c r="B320" s="93"/>
      <c r="C320" s="113"/>
      <c r="D320" s="102"/>
      <c r="E320" s="81"/>
      <c r="F320" s="81"/>
      <c r="G320" s="81"/>
      <c r="H320" s="81"/>
      <c r="I320" s="81"/>
      <c r="J320" s="203"/>
    </row>
    <row r="321" spans="1:10" s="193" customFormat="1" ht="15">
      <c r="A321" s="187"/>
      <c r="B321" s="184"/>
      <c r="C321" s="185"/>
      <c r="D321" s="185"/>
      <c r="E321" s="187"/>
      <c r="F321" s="187"/>
      <c r="G321" s="187"/>
      <c r="H321" s="187"/>
      <c r="I321" s="187"/>
      <c r="J321" s="202"/>
    </row>
    <row r="322" spans="1:10" s="194" customFormat="1" ht="15">
      <c r="A322" s="81"/>
      <c r="B322" s="93"/>
      <c r="C322" s="115"/>
      <c r="D322" s="102"/>
      <c r="E322" s="81"/>
      <c r="F322" s="81"/>
      <c r="G322" s="81"/>
      <c r="H322" s="81"/>
      <c r="I322" s="81"/>
      <c r="J322" s="203"/>
    </row>
    <row r="323" spans="1:10" s="194" customFormat="1" ht="15">
      <c r="A323" s="81"/>
      <c r="B323" s="93"/>
      <c r="C323" s="115"/>
      <c r="D323" s="102"/>
      <c r="E323" s="81"/>
      <c r="F323" s="81"/>
      <c r="G323" s="81"/>
      <c r="H323" s="81"/>
      <c r="I323" s="81"/>
      <c r="J323" s="203"/>
    </row>
    <row r="324" spans="1:10" s="194" customFormat="1" ht="15">
      <c r="A324" s="81"/>
      <c r="B324" s="93"/>
      <c r="C324" s="115"/>
      <c r="D324" s="102"/>
      <c r="E324" s="81"/>
      <c r="F324" s="81"/>
      <c r="G324" s="81"/>
      <c r="H324" s="81"/>
      <c r="I324" s="81"/>
      <c r="J324" s="203"/>
    </row>
    <row r="325" spans="1:10" s="193" customFormat="1" ht="15">
      <c r="A325" s="187"/>
      <c r="B325" s="200"/>
      <c r="C325" s="201"/>
      <c r="D325" s="196"/>
      <c r="E325" s="187"/>
      <c r="F325" s="187"/>
      <c r="G325" s="187"/>
      <c r="H325" s="187"/>
      <c r="I325" s="187"/>
      <c r="J325" s="202"/>
    </row>
    <row r="326" spans="1:10" s="194" customFormat="1" ht="15">
      <c r="A326" s="81"/>
      <c r="B326" s="197"/>
      <c r="C326" s="198"/>
      <c r="D326" s="102"/>
      <c r="E326" s="81"/>
      <c r="F326" s="81"/>
      <c r="G326" s="81"/>
      <c r="H326" s="81"/>
      <c r="I326" s="81"/>
      <c r="J326" s="203"/>
    </row>
    <row r="327" spans="1:10" s="194" customFormat="1" ht="15">
      <c r="A327" s="81"/>
      <c r="B327" s="197"/>
      <c r="C327" s="198"/>
      <c r="D327" s="102"/>
      <c r="E327" s="81"/>
      <c r="F327" s="81"/>
      <c r="G327" s="81"/>
      <c r="H327" s="81"/>
      <c r="I327" s="81"/>
      <c r="J327" s="203"/>
    </row>
    <row r="328" spans="1:10" s="194" customFormat="1" ht="15">
      <c r="A328" s="81"/>
      <c r="B328" s="197"/>
      <c r="C328" s="198"/>
      <c r="D328" s="102"/>
      <c r="E328" s="81"/>
      <c r="F328" s="81"/>
      <c r="G328" s="81"/>
      <c r="H328" s="81"/>
      <c r="I328" s="81"/>
      <c r="J328" s="203"/>
    </row>
    <row r="329" spans="1:10" s="194" customFormat="1" ht="15">
      <c r="A329" s="81"/>
      <c r="B329" s="197"/>
      <c r="C329" s="198"/>
      <c r="D329" s="106"/>
      <c r="E329" s="81"/>
      <c r="F329" s="81"/>
      <c r="G329" s="81"/>
      <c r="H329" s="81"/>
      <c r="I329" s="81"/>
      <c r="J329" s="203"/>
    </row>
    <row r="330" spans="1:10" ht="15">
      <c r="A330" s="81"/>
      <c r="B330" s="129"/>
      <c r="C330" s="130"/>
      <c r="D330" s="128"/>
      <c r="E330" s="81"/>
      <c r="F330" s="81"/>
      <c r="G330" s="81"/>
      <c r="H330" s="81"/>
      <c r="I330" s="81"/>
      <c r="J330" s="203"/>
    </row>
    <row r="331" spans="1:10" ht="15">
      <c r="A331" s="81"/>
      <c r="B331" s="129"/>
      <c r="C331" s="130"/>
      <c r="D331" s="128"/>
      <c r="E331" s="81"/>
      <c r="F331" s="81"/>
      <c r="G331" s="81"/>
      <c r="H331" s="81"/>
      <c r="I331" s="81"/>
      <c r="J331" s="203"/>
    </row>
    <row r="332" spans="1:10" ht="15">
      <c r="A332" s="81"/>
      <c r="B332" s="107"/>
      <c r="C332" s="102"/>
      <c r="D332" s="102"/>
      <c r="E332" s="81"/>
      <c r="F332" s="81"/>
      <c r="G332" s="81"/>
      <c r="H332" s="81"/>
      <c r="I332" s="81"/>
      <c r="J332" s="203"/>
    </row>
    <row r="333" spans="1:10" ht="15">
      <c r="A333" s="81"/>
      <c r="B333" s="107"/>
      <c r="C333" s="102"/>
      <c r="D333" s="102"/>
      <c r="E333" s="81"/>
      <c r="F333" s="81"/>
      <c r="G333" s="81"/>
      <c r="H333" s="81"/>
      <c r="I333" s="81"/>
      <c r="J333" s="203"/>
    </row>
    <row r="334" spans="1:10" ht="15">
      <c r="A334" s="81"/>
      <c r="B334" s="107"/>
      <c r="C334" s="102"/>
      <c r="D334" s="102"/>
      <c r="E334" s="81"/>
      <c r="F334" s="81"/>
      <c r="G334" s="81"/>
      <c r="H334" s="81"/>
      <c r="I334" s="81"/>
      <c r="J334" s="203"/>
    </row>
    <row r="335" spans="1:10" ht="15">
      <c r="A335" s="81"/>
      <c r="B335" s="93"/>
      <c r="C335" s="115"/>
      <c r="D335" s="102"/>
      <c r="E335" s="81"/>
      <c r="F335" s="81"/>
      <c r="G335" s="81"/>
      <c r="H335" s="81"/>
      <c r="I335" s="81"/>
      <c r="J335" s="203"/>
    </row>
    <row r="336" spans="1:10" ht="15">
      <c r="A336" s="81"/>
      <c r="B336" s="93"/>
      <c r="C336" s="115"/>
      <c r="D336" s="102"/>
      <c r="E336" s="81"/>
      <c r="F336" s="81"/>
      <c r="G336" s="81"/>
      <c r="H336" s="81"/>
      <c r="I336" s="81"/>
      <c r="J336" s="203"/>
    </row>
    <row r="337" spans="1:10" ht="15">
      <c r="A337" s="81"/>
      <c r="B337" s="93"/>
      <c r="C337" s="115"/>
      <c r="D337" s="102"/>
      <c r="E337" s="81"/>
      <c r="F337" s="81"/>
      <c r="G337" s="81"/>
      <c r="H337" s="81"/>
      <c r="I337" s="81"/>
      <c r="J337" s="203"/>
    </row>
    <row r="338" spans="1:10" ht="15">
      <c r="A338" s="81"/>
      <c r="B338" s="93"/>
      <c r="C338" s="115"/>
      <c r="D338" s="102"/>
      <c r="E338" s="81"/>
      <c r="F338" s="81"/>
      <c r="G338" s="81"/>
      <c r="H338" s="81"/>
      <c r="I338" s="81"/>
      <c r="J338" s="203"/>
    </row>
    <row r="339" spans="1:10" ht="15">
      <c r="A339" s="81"/>
      <c r="B339" s="87"/>
      <c r="C339" s="59"/>
      <c r="D339" s="88"/>
      <c r="E339" s="81"/>
      <c r="F339" s="81"/>
      <c r="G339" s="81"/>
      <c r="H339" s="81"/>
      <c r="I339" s="81"/>
      <c r="J339" s="203"/>
    </row>
    <row r="340" spans="1:10" ht="15">
      <c r="A340" s="81"/>
      <c r="B340" s="89"/>
      <c r="C340" s="59"/>
      <c r="D340" s="88"/>
      <c r="E340" s="81"/>
      <c r="F340" s="81"/>
      <c r="G340" s="81"/>
      <c r="H340" s="81"/>
      <c r="I340" s="81"/>
      <c r="J340" s="203"/>
    </row>
    <row r="341" spans="1:10" ht="15">
      <c r="A341" s="81"/>
      <c r="B341" s="89"/>
      <c r="C341" s="59"/>
      <c r="D341" s="88"/>
      <c r="E341" s="81"/>
      <c r="F341" s="81"/>
      <c r="G341" s="81"/>
      <c r="H341" s="81"/>
      <c r="I341" s="81"/>
      <c r="J341" s="203"/>
    </row>
    <row r="342" spans="1:10" ht="15">
      <c r="A342" s="81"/>
      <c r="B342" s="87"/>
      <c r="C342" s="59"/>
      <c r="D342" s="88"/>
      <c r="E342" s="81"/>
      <c r="F342" s="81"/>
      <c r="G342" s="81"/>
      <c r="H342" s="81"/>
      <c r="I342" s="81"/>
      <c r="J342" s="203"/>
    </row>
    <row r="343" spans="1:10" ht="15">
      <c r="A343" s="81"/>
      <c r="B343" s="87"/>
      <c r="C343" s="59"/>
      <c r="D343" s="88"/>
      <c r="E343" s="81"/>
      <c r="F343" s="81"/>
      <c r="G343" s="81"/>
      <c r="H343" s="81"/>
      <c r="I343" s="81"/>
      <c r="J343" s="203"/>
    </row>
    <row r="344" spans="1:10" ht="15">
      <c r="A344" s="81"/>
      <c r="B344" s="89"/>
      <c r="C344" s="59"/>
      <c r="D344" s="88"/>
      <c r="E344" s="81"/>
      <c r="F344" s="81"/>
      <c r="G344" s="81"/>
      <c r="H344" s="81"/>
      <c r="I344" s="81"/>
      <c r="J344" s="203"/>
    </row>
    <row r="345" spans="1:10" ht="15">
      <c r="A345" s="81"/>
      <c r="B345" s="89"/>
      <c r="C345" s="59"/>
      <c r="D345" s="88"/>
      <c r="E345" s="81"/>
      <c r="F345" s="81"/>
      <c r="G345" s="81"/>
      <c r="H345" s="81"/>
      <c r="I345" s="81"/>
      <c r="J345" s="203"/>
    </row>
    <row r="346" spans="1:10" ht="15">
      <c r="A346" s="81"/>
      <c r="B346" s="89"/>
      <c r="C346" s="59"/>
      <c r="D346" s="88"/>
      <c r="E346" s="81"/>
      <c r="F346" s="81"/>
      <c r="G346" s="81"/>
      <c r="H346" s="81"/>
      <c r="I346" s="81"/>
      <c r="J346" s="203"/>
    </row>
    <row r="347" spans="1:10" ht="15">
      <c r="A347" s="81"/>
      <c r="B347" s="96"/>
      <c r="C347" s="94"/>
      <c r="D347" s="94"/>
      <c r="E347" s="81"/>
      <c r="F347" s="81"/>
      <c r="G347" s="81"/>
      <c r="H347" s="81"/>
      <c r="I347" s="81"/>
      <c r="J347" s="203"/>
    </row>
    <row r="348" spans="1:10" ht="15">
      <c r="A348" s="81"/>
      <c r="B348" s="95"/>
      <c r="C348" s="94"/>
      <c r="D348" s="94"/>
      <c r="E348" s="81"/>
      <c r="F348" s="81"/>
      <c r="G348" s="81"/>
      <c r="H348" s="81"/>
      <c r="I348" s="81"/>
      <c r="J348" s="203"/>
    </row>
    <row r="349" spans="1:10" ht="15">
      <c r="A349" s="81"/>
      <c r="B349" s="95"/>
      <c r="C349" s="94"/>
      <c r="D349" s="94"/>
      <c r="E349" s="81"/>
      <c r="F349" s="81"/>
      <c r="G349" s="81"/>
      <c r="H349" s="81"/>
      <c r="I349" s="81"/>
      <c r="J349" s="203"/>
    </row>
    <row r="350" spans="1:10" ht="15">
      <c r="A350" s="81"/>
      <c r="B350" s="95"/>
      <c r="C350" s="94"/>
      <c r="D350" s="94"/>
      <c r="E350" s="81"/>
      <c r="F350" s="81"/>
      <c r="G350" s="81"/>
      <c r="H350" s="81"/>
      <c r="I350" s="81"/>
      <c r="J350" s="203"/>
    </row>
    <row r="351" spans="1:10" ht="15">
      <c r="A351" s="81"/>
      <c r="B351" s="95"/>
      <c r="C351" s="94"/>
      <c r="D351" s="94"/>
      <c r="E351" s="81"/>
      <c r="F351" s="81"/>
      <c r="G351" s="81"/>
      <c r="H351" s="81"/>
      <c r="I351" s="81"/>
      <c r="J351" s="203"/>
    </row>
    <row r="352" spans="1:10" ht="15">
      <c r="A352" s="81"/>
      <c r="B352" s="95"/>
      <c r="C352" s="94"/>
      <c r="D352" s="94"/>
      <c r="E352" s="81"/>
      <c r="F352" s="81"/>
      <c r="G352" s="81"/>
      <c r="H352" s="81"/>
      <c r="I352" s="81"/>
      <c r="J352" s="203"/>
    </row>
    <row r="353" spans="1:10" ht="15">
      <c r="A353" s="81"/>
      <c r="B353" s="96"/>
      <c r="C353" s="94"/>
      <c r="D353" s="94"/>
      <c r="E353" s="81"/>
      <c r="F353" s="81"/>
      <c r="G353" s="81"/>
      <c r="H353" s="81"/>
      <c r="I353" s="81"/>
      <c r="J353" s="203"/>
    </row>
    <row r="354" spans="1:10" ht="15">
      <c r="A354" s="81"/>
      <c r="B354" s="96"/>
      <c r="C354" s="94"/>
      <c r="D354" s="94"/>
      <c r="E354" s="81"/>
      <c r="F354" s="81"/>
      <c r="G354" s="81"/>
      <c r="H354" s="81"/>
      <c r="I354" s="81"/>
      <c r="J354" s="203"/>
    </row>
    <row r="355" spans="1:10" s="176" customFormat="1" ht="15">
      <c r="A355" s="187"/>
      <c r="B355" s="248"/>
      <c r="C355" s="187"/>
      <c r="D355" s="187"/>
      <c r="E355" s="187"/>
      <c r="F355" s="187"/>
      <c r="G355" s="187"/>
      <c r="H355" s="187"/>
      <c r="I355" s="187"/>
      <c r="J355" s="202"/>
    </row>
    <row r="356" spans="1:10" ht="15">
      <c r="A356" s="81"/>
      <c r="B356" s="249"/>
      <c r="C356" s="250"/>
      <c r="D356" s="250"/>
      <c r="E356" s="250"/>
      <c r="F356" s="250"/>
      <c r="G356" s="81"/>
      <c r="H356" s="81"/>
      <c r="I356" s="81"/>
      <c r="J356" s="203"/>
    </row>
    <row r="357" spans="1:10" ht="15">
      <c r="A357" s="81"/>
      <c r="B357" s="249"/>
      <c r="C357" s="250"/>
      <c r="D357" s="250"/>
      <c r="E357" s="250"/>
      <c r="F357" s="250"/>
      <c r="G357" s="81"/>
      <c r="H357" s="81"/>
      <c r="I357" s="81"/>
      <c r="J357" s="203"/>
    </row>
    <row r="358" spans="1:10" ht="15">
      <c r="A358" s="81"/>
      <c r="B358" s="112"/>
      <c r="C358" s="250"/>
      <c r="D358" s="250"/>
      <c r="E358" s="250"/>
      <c r="F358" s="250"/>
      <c r="G358" s="81"/>
      <c r="H358" s="81"/>
      <c r="I358" s="81"/>
      <c r="J358" s="203"/>
    </row>
    <row r="359" spans="1:10" ht="15">
      <c r="A359" s="81"/>
      <c r="B359" s="112"/>
      <c r="C359" s="250"/>
      <c r="D359" s="250"/>
      <c r="E359" s="250"/>
      <c r="F359" s="250"/>
      <c r="G359" s="81"/>
      <c r="H359" s="81"/>
      <c r="I359" s="81"/>
      <c r="J359" s="203"/>
    </row>
    <row r="360" spans="1:10" ht="15">
      <c r="A360" s="81"/>
      <c r="B360" s="112"/>
      <c r="C360" s="250"/>
      <c r="D360" s="250"/>
      <c r="E360" s="250"/>
      <c r="F360" s="250"/>
      <c r="G360" s="81"/>
      <c r="H360" s="81"/>
      <c r="I360" s="81"/>
      <c r="J360" s="203"/>
    </row>
    <row r="361" spans="1:10" s="176" customFormat="1" ht="15">
      <c r="A361" s="187"/>
      <c r="B361" s="191"/>
      <c r="C361" s="187"/>
      <c r="D361" s="187"/>
      <c r="E361" s="187"/>
      <c r="F361" s="187"/>
      <c r="G361" s="187"/>
      <c r="H361" s="187"/>
      <c r="I361" s="187"/>
      <c r="J361" s="202"/>
    </row>
    <row r="362" spans="1:10" ht="15">
      <c r="A362" s="81"/>
      <c r="B362" s="112"/>
      <c r="C362" s="250"/>
      <c r="D362" s="250"/>
      <c r="E362" s="250"/>
      <c r="F362" s="250"/>
      <c r="G362" s="81"/>
      <c r="H362" s="81"/>
      <c r="I362" s="81"/>
      <c r="J362" s="203"/>
    </row>
    <row r="363" spans="1:10" ht="15">
      <c r="A363" s="81"/>
      <c r="B363" s="251"/>
      <c r="C363" s="252"/>
      <c r="D363" s="252"/>
      <c r="E363" s="252"/>
      <c r="F363" s="252"/>
      <c r="G363" s="81"/>
      <c r="H363" s="81"/>
      <c r="I363" s="81"/>
      <c r="J363" s="203"/>
    </row>
    <row r="364" spans="1:10" ht="15">
      <c r="A364" s="81"/>
      <c r="B364" s="251"/>
      <c r="C364" s="252"/>
      <c r="D364" s="252"/>
      <c r="E364" s="252"/>
      <c r="F364" s="252"/>
      <c r="G364" s="81"/>
      <c r="H364" s="81"/>
      <c r="I364" s="81"/>
      <c r="J364" s="203"/>
    </row>
    <row r="365" spans="1:10" ht="15">
      <c r="A365" s="81"/>
      <c r="B365" s="251"/>
      <c r="C365" s="253"/>
      <c r="D365" s="252"/>
      <c r="E365" s="252"/>
      <c r="F365" s="252"/>
      <c r="G365" s="81"/>
      <c r="H365" s="81"/>
      <c r="I365" s="81"/>
      <c r="J365" s="203"/>
    </row>
    <row r="366" spans="1:10" ht="15">
      <c r="A366" s="81"/>
      <c r="B366" s="251"/>
      <c r="C366" s="253"/>
      <c r="D366" s="252"/>
      <c r="E366" s="252"/>
      <c r="F366" s="252"/>
      <c r="G366" s="81"/>
      <c r="H366" s="81"/>
      <c r="I366" s="81"/>
      <c r="J366" s="203"/>
    </row>
    <row r="367" spans="1:10" ht="15">
      <c r="A367" s="81"/>
      <c r="B367" s="251"/>
      <c r="C367" s="253"/>
      <c r="D367" s="252"/>
      <c r="E367" s="252"/>
      <c r="F367" s="252"/>
      <c r="G367" s="81"/>
      <c r="H367" s="81"/>
      <c r="I367" s="81"/>
      <c r="J367" s="203"/>
    </row>
    <row r="368" spans="1:10" ht="15">
      <c r="A368" s="81"/>
      <c r="B368" s="251"/>
      <c r="C368" s="253"/>
      <c r="D368" s="252"/>
      <c r="E368" s="252"/>
      <c r="F368" s="252"/>
      <c r="G368" s="81"/>
      <c r="H368" s="81"/>
      <c r="I368" s="81"/>
      <c r="J368" s="203"/>
    </row>
    <row r="369" spans="1:10" ht="15">
      <c r="A369" s="81"/>
      <c r="B369" s="251"/>
      <c r="C369" s="253"/>
      <c r="D369" s="252"/>
      <c r="E369" s="252"/>
      <c r="F369" s="252"/>
      <c r="G369" s="81"/>
      <c r="H369" s="81"/>
      <c r="I369" s="81"/>
      <c r="J369" s="203"/>
    </row>
    <row r="370" spans="1:10" s="176" customFormat="1" ht="15">
      <c r="A370" s="187"/>
      <c r="B370" s="191"/>
      <c r="C370" s="187"/>
      <c r="D370" s="254"/>
      <c r="E370" s="254"/>
      <c r="F370" s="254"/>
      <c r="G370" s="187"/>
      <c r="H370" s="187"/>
      <c r="I370" s="187"/>
      <c r="J370" s="202"/>
    </row>
    <row r="371" spans="1:10" ht="15">
      <c r="A371" s="81"/>
      <c r="B371" s="251"/>
      <c r="C371" s="255"/>
      <c r="D371" s="252"/>
      <c r="E371" s="252"/>
      <c r="F371" s="252"/>
      <c r="G371" s="81"/>
      <c r="H371" s="81"/>
      <c r="I371" s="81"/>
      <c r="J371" s="203"/>
    </row>
    <row r="372" spans="1:10" ht="15">
      <c r="A372" s="81"/>
      <c r="B372" s="256"/>
      <c r="C372" s="257"/>
      <c r="D372" s="141"/>
      <c r="E372" s="257"/>
      <c r="F372" s="141"/>
      <c r="G372" s="81"/>
      <c r="H372" s="81"/>
      <c r="I372" s="81"/>
      <c r="J372" s="203"/>
    </row>
    <row r="373" spans="1:10" ht="15">
      <c r="A373" s="81"/>
      <c r="B373" s="256"/>
      <c r="C373" s="257"/>
      <c r="D373" s="141"/>
      <c r="E373" s="257"/>
      <c r="F373" s="141"/>
      <c r="G373" s="81"/>
      <c r="H373" s="81"/>
      <c r="I373" s="81"/>
      <c r="J373" s="203"/>
    </row>
    <row r="374" spans="1:10" ht="15">
      <c r="A374" s="81"/>
      <c r="B374" s="256"/>
      <c r="C374" s="257"/>
      <c r="D374" s="141"/>
      <c r="E374" s="257"/>
      <c r="F374" s="141"/>
      <c r="G374" s="81"/>
      <c r="H374" s="81"/>
      <c r="I374" s="81"/>
      <c r="J374" s="203"/>
    </row>
    <row r="375" spans="1:10" ht="15">
      <c r="A375" s="81"/>
      <c r="B375" s="256"/>
      <c r="C375" s="257"/>
      <c r="D375" s="141"/>
      <c r="E375" s="257"/>
      <c r="F375" s="141"/>
      <c r="G375" s="81"/>
      <c r="H375" s="81"/>
      <c r="I375" s="81"/>
      <c r="J375" s="203"/>
    </row>
    <row r="376" spans="1:10" ht="15">
      <c r="A376" s="81"/>
      <c r="B376" s="256"/>
      <c r="C376" s="257"/>
      <c r="D376" s="141"/>
      <c r="E376" s="257"/>
      <c r="F376" s="141"/>
      <c r="G376" s="81"/>
      <c r="H376" s="81"/>
      <c r="I376" s="81"/>
      <c r="J376" s="203"/>
    </row>
    <row r="377" spans="1:10" ht="15">
      <c r="A377" s="81"/>
      <c r="B377" s="256"/>
      <c r="C377" s="141"/>
      <c r="D377" s="141"/>
      <c r="E377" s="141"/>
      <c r="F377" s="141"/>
      <c r="G377" s="81"/>
      <c r="H377" s="81"/>
      <c r="I377" s="81"/>
      <c r="J377" s="203"/>
    </row>
    <row r="378" spans="1:10" s="176" customFormat="1" ht="15">
      <c r="A378" s="187"/>
      <c r="B378" s="191"/>
      <c r="C378" s="187"/>
      <c r="D378" s="187"/>
      <c r="E378" s="187"/>
      <c r="F378" s="187"/>
      <c r="G378" s="187"/>
      <c r="H378" s="187"/>
      <c r="I378" s="187"/>
      <c r="J378" s="202"/>
    </row>
    <row r="379" spans="1:10" ht="15">
      <c r="A379" s="81"/>
      <c r="B379" s="256"/>
      <c r="C379" s="141"/>
      <c r="D379" s="141"/>
      <c r="E379" s="141"/>
      <c r="F379" s="141"/>
      <c r="G379" s="81"/>
      <c r="H379" s="81"/>
      <c r="I379" s="81"/>
      <c r="J379" s="203"/>
    </row>
    <row r="380" spans="1:10" ht="15">
      <c r="A380" s="81"/>
      <c r="B380" s="258"/>
      <c r="C380" s="259"/>
      <c r="D380" s="260"/>
      <c r="E380" s="141"/>
      <c r="F380" s="261"/>
      <c r="G380" s="81"/>
      <c r="H380" s="81"/>
      <c r="I380" s="81"/>
      <c r="J380" s="203"/>
    </row>
    <row r="381" spans="1:10" ht="15">
      <c r="A381" s="81"/>
      <c r="B381" s="258"/>
      <c r="C381" s="259"/>
      <c r="D381" s="260"/>
      <c r="E381" s="141"/>
      <c r="F381" s="261"/>
      <c r="G381" s="81"/>
      <c r="H381" s="81"/>
      <c r="I381" s="81"/>
      <c r="J381" s="203"/>
    </row>
    <row r="382" spans="1:10" ht="15">
      <c r="A382" s="81"/>
      <c r="B382" s="262"/>
      <c r="C382" s="259"/>
      <c r="D382" s="260"/>
      <c r="E382" s="141"/>
      <c r="F382" s="261"/>
      <c r="G382" s="81"/>
      <c r="H382" s="81"/>
      <c r="I382" s="81"/>
      <c r="J382" s="203"/>
    </row>
    <row r="383" spans="1:10" ht="15">
      <c r="A383" s="81"/>
      <c r="B383" s="262"/>
      <c r="C383" s="263"/>
      <c r="D383" s="141"/>
      <c r="E383" s="141"/>
      <c r="F383" s="261"/>
      <c r="G383" s="81"/>
      <c r="H383" s="81"/>
      <c r="I383" s="81"/>
      <c r="J383" s="203"/>
    </row>
    <row r="384" spans="1:10" ht="15">
      <c r="A384" s="81"/>
      <c r="B384" s="258"/>
      <c r="C384" s="141"/>
      <c r="D384" s="141"/>
      <c r="E384" s="141"/>
      <c r="F384" s="261"/>
      <c r="G384" s="81"/>
      <c r="H384" s="81"/>
      <c r="I384" s="81"/>
      <c r="J384" s="203"/>
    </row>
    <row r="385" spans="1:10" s="176" customFormat="1" ht="15">
      <c r="A385" s="187"/>
      <c r="B385" s="191"/>
      <c r="C385" s="187"/>
      <c r="D385" s="187"/>
      <c r="E385" s="187"/>
      <c r="F385" s="264"/>
      <c r="G385" s="187"/>
      <c r="H385" s="187"/>
      <c r="I385" s="187"/>
      <c r="J385" s="202"/>
    </row>
    <row r="386" spans="1:10" ht="15">
      <c r="A386" s="81"/>
      <c r="B386" s="258"/>
      <c r="C386" s="141"/>
      <c r="D386" s="141"/>
      <c r="E386" s="141"/>
      <c r="F386" s="261"/>
      <c r="G386" s="81"/>
      <c r="H386" s="81"/>
      <c r="I386" s="81"/>
      <c r="J386" s="203"/>
    </row>
    <row r="387" spans="1:10" ht="15">
      <c r="A387" s="81"/>
      <c r="B387" s="265"/>
      <c r="C387" s="266"/>
      <c r="D387" s="267"/>
      <c r="E387" s="267"/>
      <c r="F387" s="267"/>
      <c r="G387" s="81"/>
      <c r="H387" s="81"/>
      <c r="I387" s="233"/>
      <c r="J387" s="203"/>
    </row>
    <row r="388" spans="1:10" ht="15">
      <c r="A388" s="81"/>
      <c r="B388" s="265"/>
      <c r="C388" s="266"/>
      <c r="D388" s="267"/>
      <c r="E388" s="267"/>
      <c r="F388" s="267"/>
      <c r="G388" s="81"/>
      <c r="H388" s="81"/>
      <c r="I388" s="233"/>
      <c r="J388" s="203"/>
    </row>
    <row r="389" spans="1:10" ht="15">
      <c r="A389" s="81"/>
      <c r="B389" s="268"/>
      <c r="C389" s="267"/>
      <c r="D389" s="267"/>
      <c r="E389" s="267"/>
      <c r="F389" s="267"/>
      <c r="G389" s="81"/>
      <c r="H389" s="81"/>
      <c r="I389" s="233"/>
      <c r="J389" s="203"/>
    </row>
    <row r="390" spans="1:10" ht="15">
      <c r="A390" s="81"/>
      <c r="B390" s="268"/>
      <c r="C390" s="266"/>
      <c r="D390" s="267"/>
      <c r="E390" s="267"/>
      <c r="F390" s="267"/>
      <c r="G390" s="81"/>
      <c r="H390" s="81"/>
      <c r="I390" s="81"/>
      <c r="J390" s="203"/>
    </row>
    <row r="391" spans="1:10" ht="15">
      <c r="A391" s="81"/>
      <c r="B391" s="269"/>
      <c r="C391" s="266"/>
      <c r="D391" s="267"/>
      <c r="E391" s="267"/>
      <c r="F391" s="267"/>
      <c r="G391" s="81"/>
      <c r="H391" s="81"/>
      <c r="I391" s="81"/>
      <c r="J391" s="203"/>
    </row>
    <row r="392" spans="1:10" ht="15">
      <c r="A392" s="81"/>
      <c r="B392" s="269"/>
      <c r="C392" s="266"/>
      <c r="D392" s="267"/>
      <c r="E392" s="267"/>
      <c r="F392" s="267"/>
      <c r="G392" s="81"/>
      <c r="H392" s="81"/>
      <c r="I392" s="81"/>
      <c r="J392" s="203"/>
    </row>
    <row r="393" spans="1:10" s="176" customFormat="1" ht="15">
      <c r="A393" s="187"/>
      <c r="B393" s="191"/>
      <c r="C393" s="187"/>
      <c r="D393" s="270"/>
      <c r="E393" s="270"/>
      <c r="F393" s="270"/>
      <c r="G393" s="187"/>
      <c r="H393" s="187"/>
      <c r="I393" s="187"/>
      <c r="J393" s="202"/>
    </row>
    <row r="394" spans="1:10" ht="15">
      <c r="A394" s="81"/>
      <c r="B394" s="269"/>
      <c r="C394" s="266"/>
      <c r="D394" s="267"/>
      <c r="E394" s="267"/>
      <c r="F394" s="267"/>
      <c r="G394" s="81"/>
      <c r="H394" s="81"/>
      <c r="I394" s="81"/>
      <c r="J394" s="203"/>
    </row>
    <row r="395" spans="1:10" ht="15">
      <c r="A395" s="81"/>
      <c r="B395" s="112"/>
      <c r="C395" s="271"/>
      <c r="D395" s="141"/>
      <c r="E395" s="141"/>
      <c r="F395" s="141"/>
      <c r="G395" s="81"/>
      <c r="H395" s="81"/>
      <c r="I395" s="81"/>
      <c r="J395" s="203"/>
    </row>
    <row r="396" spans="1:10" ht="15">
      <c r="A396" s="81"/>
      <c r="B396" s="112"/>
      <c r="C396" s="271"/>
      <c r="D396" s="141"/>
      <c r="E396" s="141"/>
      <c r="F396" s="141"/>
      <c r="G396" s="81"/>
      <c r="H396" s="81"/>
      <c r="I396" s="81"/>
      <c r="J396" s="203"/>
    </row>
    <row r="397" spans="1:10" ht="15">
      <c r="A397" s="81"/>
      <c r="B397" s="112"/>
      <c r="C397" s="271"/>
      <c r="D397" s="141"/>
      <c r="E397" s="141"/>
      <c r="F397" s="141"/>
      <c r="G397" s="81"/>
      <c r="H397" s="81"/>
      <c r="I397" s="81"/>
      <c r="J397" s="203"/>
    </row>
    <row r="398" spans="1:10" ht="15">
      <c r="A398" s="81"/>
      <c r="B398" s="112"/>
      <c r="C398" s="81"/>
      <c r="D398" s="81"/>
      <c r="E398" s="81"/>
      <c r="F398" s="141"/>
      <c r="G398" s="81"/>
      <c r="H398" s="81"/>
      <c r="I398" s="81"/>
      <c r="J398" s="203"/>
    </row>
    <row r="399" spans="1:10" ht="15">
      <c r="A399" s="81"/>
      <c r="B399" s="112"/>
      <c r="C399" s="81"/>
      <c r="D399" s="81"/>
      <c r="E399" s="81"/>
      <c r="F399" s="141"/>
      <c r="G399" s="81"/>
      <c r="H399" s="81"/>
      <c r="I399" s="81"/>
      <c r="J399" s="203"/>
    </row>
    <row r="400" spans="1:10" s="176" customFormat="1" ht="15">
      <c r="A400" s="187"/>
      <c r="B400" s="191"/>
      <c r="C400" s="187"/>
      <c r="D400" s="187"/>
      <c r="E400" s="187"/>
      <c r="F400" s="187"/>
      <c r="G400" s="187"/>
      <c r="H400" s="187"/>
      <c r="I400" s="187"/>
      <c r="J400" s="202"/>
    </row>
    <row r="401" spans="1:10" ht="15">
      <c r="A401" s="81"/>
      <c r="B401" s="112"/>
      <c r="C401" s="272"/>
      <c r="D401" s="81"/>
      <c r="E401" s="81"/>
      <c r="F401" s="141"/>
      <c r="G401" s="81"/>
      <c r="H401" s="81"/>
      <c r="I401" s="81"/>
      <c r="J401" s="203"/>
    </row>
    <row r="402" spans="1:10" ht="15">
      <c r="A402" s="81"/>
      <c r="B402" s="80"/>
      <c r="C402" s="81"/>
      <c r="D402" s="81"/>
      <c r="E402" s="81"/>
      <c r="F402" s="81"/>
      <c r="G402" s="81"/>
      <c r="H402" s="81"/>
      <c r="I402" s="81"/>
      <c r="J402" s="203"/>
    </row>
    <row r="403" spans="1:10" ht="15">
      <c r="A403" s="81"/>
      <c r="B403" s="82"/>
      <c r="C403" s="81"/>
      <c r="D403" s="81"/>
      <c r="E403" s="81"/>
      <c r="F403" s="81"/>
      <c r="G403" s="81"/>
      <c r="H403" s="81"/>
      <c r="I403" s="81"/>
      <c r="J403" s="203"/>
    </row>
    <row r="404" spans="1:10" ht="15">
      <c r="A404" s="81"/>
      <c r="B404" s="82"/>
      <c r="C404" s="81"/>
      <c r="D404" s="81"/>
      <c r="E404" s="81"/>
      <c r="F404" s="81"/>
      <c r="G404" s="81"/>
      <c r="H404" s="81"/>
      <c r="I404" s="81"/>
      <c r="J404" s="203"/>
    </row>
    <row r="405" spans="1:10" s="190" customFormat="1" ht="15">
      <c r="A405" s="81"/>
      <c r="B405" s="82"/>
      <c r="C405" s="81"/>
      <c r="D405" s="81"/>
      <c r="E405" s="81"/>
      <c r="F405" s="81"/>
      <c r="G405" s="81"/>
      <c r="H405" s="81"/>
      <c r="I405" s="81"/>
      <c r="J405" s="203"/>
    </row>
    <row r="406" spans="1:10" ht="15">
      <c r="A406" s="81"/>
      <c r="B406" s="82"/>
      <c r="C406" s="81"/>
      <c r="D406" s="81"/>
      <c r="E406" s="81"/>
      <c r="F406" s="81"/>
      <c r="G406" s="81"/>
      <c r="H406" s="81"/>
      <c r="I406" s="81"/>
      <c r="J406" s="203"/>
    </row>
    <row r="407" spans="1:10" ht="15">
      <c r="A407" s="81"/>
      <c r="B407" s="82"/>
      <c r="C407" s="81"/>
      <c r="D407" s="81"/>
      <c r="E407" s="81"/>
      <c r="F407" s="81"/>
      <c r="G407" s="81"/>
      <c r="H407" s="81"/>
      <c r="I407" s="81"/>
      <c r="J407" s="203"/>
    </row>
    <row r="408" spans="1:10" s="176" customFormat="1" ht="15">
      <c r="A408" s="187"/>
      <c r="B408" s="191"/>
      <c r="C408" s="187"/>
      <c r="D408" s="187"/>
      <c r="E408" s="187"/>
      <c r="F408" s="187"/>
      <c r="G408" s="187"/>
      <c r="H408" s="187"/>
      <c r="I408" s="187"/>
      <c r="J408" s="202"/>
    </row>
    <row r="409" spans="1:10" ht="15">
      <c r="A409" s="81"/>
      <c r="B409" s="82"/>
      <c r="C409" s="81"/>
      <c r="D409" s="81"/>
      <c r="E409" s="81"/>
      <c r="F409" s="81"/>
      <c r="G409" s="81"/>
      <c r="H409" s="81"/>
      <c r="I409" s="81"/>
      <c r="J409" s="203"/>
    </row>
    <row r="410" spans="1:10" ht="15">
      <c r="A410" s="81"/>
      <c r="B410" s="112"/>
      <c r="C410" s="271"/>
      <c r="D410" s="141"/>
      <c r="E410" s="141"/>
      <c r="F410" s="141"/>
      <c r="G410" s="81"/>
      <c r="H410" s="81"/>
      <c r="I410" s="81"/>
      <c r="J410" s="203"/>
    </row>
    <row r="411" spans="1:10" ht="15">
      <c r="A411" s="81"/>
      <c r="B411" s="112"/>
      <c r="C411" s="271"/>
      <c r="D411" s="141"/>
      <c r="E411" s="141"/>
      <c r="F411" s="141"/>
      <c r="G411" s="81"/>
      <c r="H411" s="81"/>
      <c r="I411" s="81"/>
      <c r="J411" s="203"/>
    </row>
    <row r="412" spans="1:10" ht="15">
      <c r="A412" s="81"/>
      <c r="B412" s="112"/>
      <c r="C412" s="141"/>
      <c r="D412" s="141"/>
      <c r="E412" s="141"/>
      <c r="F412" s="141"/>
      <c r="G412" s="81"/>
      <c r="H412" s="81"/>
      <c r="I412" s="81"/>
      <c r="J412" s="203"/>
    </row>
    <row r="413" spans="1:10" ht="15">
      <c r="A413" s="81"/>
      <c r="B413" s="112"/>
      <c r="C413" s="141"/>
      <c r="D413" s="141"/>
      <c r="E413" s="141"/>
      <c r="F413" s="141"/>
      <c r="G413" s="81"/>
      <c r="H413" s="81"/>
      <c r="I413" s="81"/>
      <c r="J413" s="203"/>
    </row>
    <row r="414" spans="1:10" ht="15">
      <c r="A414" s="81"/>
      <c r="B414" s="112"/>
      <c r="C414" s="141"/>
      <c r="D414" s="141"/>
      <c r="E414" s="141"/>
      <c r="F414" s="141"/>
      <c r="G414" s="81"/>
      <c r="H414" s="81"/>
      <c r="I414" s="81"/>
      <c r="J414" s="203"/>
    </row>
    <row r="415" spans="1:10" s="176" customFormat="1" ht="15">
      <c r="A415" s="187"/>
      <c r="B415" s="191"/>
      <c r="C415" s="187"/>
      <c r="D415" s="187"/>
      <c r="E415" s="187"/>
      <c r="F415" s="187"/>
      <c r="G415" s="187"/>
      <c r="H415" s="187"/>
      <c r="I415" s="187"/>
      <c r="J415" s="202"/>
    </row>
    <row r="416" spans="1:10" ht="15">
      <c r="A416" s="203"/>
      <c r="B416" s="203"/>
      <c r="C416" s="273"/>
      <c r="D416" s="141"/>
      <c r="E416" s="141"/>
      <c r="F416" s="141"/>
      <c r="G416" s="81"/>
      <c r="H416" s="81"/>
      <c r="I416" s="81"/>
      <c r="J416" s="203"/>
    </row>
    <row r="417" spans="1:10" ht="15">
      <c r="A417" s="81"/>
      <c r="B417" s="226"/>
      <c r="C417" s="274"/>
      <c r="D417" s="274"/>
      <c r="E417" s="81"/>
      <c r="F417" s="81"/>
      <c r="G417" s="81"/>
      <c r="H417" s="81"/>
      <c r="I417" s="81"/>
      <c r="J417" s="203"/>
    </row>
    <row r="418" spans="1:10" ht="15">
      <c r="A418" s="81"/>
      <c r="B418" s="226"/>
      <c r="C418" s="274"/>
      <c r="D418" s="274"/>
      <c r="E418" s="81"/>
      <c r="F418" s="81"/>
      <c r="G418" s="81"/>
      <c r="H418" s="81"/>
      <c r="I418" s="81"/>
      <c r="J418" s="203"/>
    </row>
    <row r="419" spans="1:10" ht="15">
      <c r="A419" s="81"/>
      <c r="B419" s="226"/>
      <c r="C419" s="274"/>
      <c r="D419" s="274"/>
      <c r="E419" s="81"/>
      <c r="F419" s="81"/>
      <c r="G419" s="81"/>
      <c r="H419" s="81"/>
      <c r="I419" s="81"/>
      <c r="J419" s="203"/>
    </row>
    <row r="420" spans="1:10" ht="15">
      <c r="A420" s="81"/>
      <c r="B420" s="226"/>
      <c r="C420" s="274"/>
      <c r="D420" s="274"/>
      <c r="E420" s="81"/>
      <c r="F420" s="81"/>
      <c r="G420" s="81"/>
      <c r="H420" s="81"/>
      <c r="I420" s="81"/>
      <c r="J420" s="203"/>
    </row>
    <row r="421" spans="1:10" ht="15">
      <c r="A421" s="81"/>
      <c r="B421" s="226"/>
      <c r="C421" s="274"/>
      <c r="D421" s="274"/>
      <c r="E421" s="81"/>
      <c r="F421" s="81"/>
      <c r="G421" s="81"/>
      <c r="H421" s="81"/>
      <c r="I421" s="81"/>
      <c r="J421" s="203"/>
    </row>
    <row r="422" spans="1:10" ht="15">
      <c r="A422" s="81"/>
      <c r="B422" s="226"/>
      <c r="C422" s="274"/>
      <c r="D422" s="274"/>
      <c r="E422" s="81"/>
      <c r="F422" s="81"/>
      <c r="G422" s="81"/>
      <c r="H422" s="81"/>
      <c r="I422" s="81"/>
      <c r="J422" s="203"/>
    </row>
    <row r="423" spans="1:10" s="188" customFormat="1" ht="15">
      <c r="A423" s="189"/>
      <c r="B423" s="275"/>
      <c r="C423" s="276"/>
      <c r="D423" s="276"/>
      <c r="E423" s="189"/>
      <c r="F423" s="189"/>
      <c r="G423" s="189"/>
      <c r="H423" s="189"/>
      <c r="I423" s="189"/>
      <c r="J423" s="207"/>
    </row>
    <row r="424" spans="1:10" ht="15">
      <c r="A424" s="81"/>
      <c r="B424" s="226"/>
      <c r="C424" s="274"/>
      <c r="D424" s="274"/>
      <c r="E424" s="81"/>
      <c r="F424" s="81"/>
      <c r="G424" s="81"/>
      <c r="H424" s="81"/>
      <c r="I424" s="81"/>
      <c r="J424" s="203"/>
    </row>
    <row r="425" spans="1:10" ht="15">
      <c r="A425" s="81"/>
      <c r="B425" s="277"/>
      <c r="C425" s="274"/>
      <c r="D425" s="81"/>
      <c r="E425" s="81"/>
      <c r="F425" s="81"/>
      <c r="G425" s="81"/>
      <c r="H425" s="81"/>
      <c r="I425" s="81"/>
      <c r="J425" s="203"/>
    </row>
    <row r="426" spans="1:10" ht="15">
      <c r="A426" s="81"/>
      <c r="B426" s="111"/>
      <c r="C426" s="278"/>
      <c r="D426" s="81"/>
      <c r="E426" s="81"/>
      <c r="F426" s="81"/>
      <c r="G426" s="81"/>
      <c r="H426" s="81"/>
      <c r="I426" s="81"/>
      <c r="J426" s="203"/>
    </row>
    <row r="427" spans="1:10" ht="15">
      <c r="A427" s="81"/>
      <c r="B427" s="251"/>
      <c r="C427" s="141"/>
      <c r="D427" s="81"/>
      <c r="E427" s="81"/>
      <c r="F427" s="81"/>
      <c r="G427" s="81"/>
      <c r="H427" s="81"/>
      <c r="I427" s="81"/>
      <c r="J427" s="203"/>
    </row>
    <row r="428" spans="1:10" ht="15">
      <c r="A428" s="81"/>
      <c r="B428" s="251"/>
      <c r="C428" s="141"/>
      <c r="D428" s="81"/>
      <c r="E428" s="81"/>
      <c r="F428" s="81"/>
      <c r="G428" s="81"/>
      <c r="H428" s="81"/>
      <c r="I428" s="81"/>
      <c r="J428" s="203"/>
    </row>
    <row r="429" spans="1:10" ht="15">
      <c r="A429" s="81"/>
      <c r="B429" s="251"/>
      <c r="C429" s="141"/>
      <c r="D429" s="81"/>
      <c r="E429" s="81"/>
      <c r="F429" s="81"/>
      <c r="G429" s="81"/>
      <c r="H429" s="81"/>
      <c r="I429" s="81"/>
      <c r="J429" s="203"/>
    </row>
    <row r="430" spans="1:10" ht="15">
      <c r="A430" s="81"/>
      <c r="B430" s="251"/>
      <c r="C430" s="141"/>
      <c r="D430" s="81"/>
      <c r="E430" s="81"/>
      <c r="F430" s="81"/>
      <c r="G430" s="81"/>
      <c r="H430" s="81"/>
      <c r="I430" s="81"/>
      <c r="J430" s="203"/>
    </row>
    <row r="431" spans="1:10" s="176" customFormat="1" ht="15">
      <c r="A431" s="187"/>
      <c r="B431" s="279"/>
      <c r="C431" s="187"/>
      <c r="D431" s="187"/>
      <c r="E431" s="187"/>
      <c r="F431" s="187"/>
      <c r="G431" s="187"/>
      <c r="H431" s="187"/>
      <c r="I431" s="187"/>
      <c r="J431" s="202"/>
    </row>
    <row r="432" spans="1:10" ht="15">
      <c r="A432" s="81"/>
      <c r="B432" s="251"/>
      <c r="C432" s="141"/>
      <c r="D432" s="81"/>
      <c r="E432" s="81"/>
      <c r="F432" s="81"/>
      <c r="G432" s="81"/>
      <c r="H432" s="81"/>
      <c r="I432" s="81"/>
      <c r="J432" s="203"/>
    </row>
    <row r="433" spans="1:10" ht="15">
      <c r="A433" s="81"/>
      <c r="B433" s="277"/>
      <c r="C433" s="274"/>
      <c r="D433" s="81"/>
      <c r="E433" s="81"/>
      <c r="F433" s="81"/>
      <c r="G433" s="81"/>
      <c r="H433" s="81"/>
      <c r="I433" s="81"/>
      <c r="J433" s="203"/>
    </row>
    <row r="434" spans="1:10" ht="15">
      <c r="A434" s="81"/>
      <c r="B434" s="111"/>
      <c r="C434" s="278"/>
      <c r="D434" s="81"/>
      <c r="E434" s="81"/>
      <c r="F434" s="81"/>
      <c r="G434" s="81"/>
      <c r="H434" s="81"/>
      <c r="I434" s="81"/>
      <c r="J434" s="203"/>
    </row>
    <row r="435" spans="1:10" ht="15">
      <c r="A435" s="81"/>
      <c r="B435" s="112"/>
      <c r="C435" s="141"/>
      <c r="D435" s="81"/>
      <c r="E435" s="81"/>
      <c r="F435" s="81"/>
      <c r="G435" s="81"/>
      <c r="H435" s="81"/>
      <c r="I435" s="81"/>
      <c r="J435" s="203"/>
    </row>
    <row r="436" spans="1:10" ht="15">
      <c r="A436" s="81"/>
      <c r="B436" s="112"/>
      <c r="C436" s="141"/>
      <c r="D436" s="81"/>
      <c r="E436" s="81"/>
      <c r="F436" s="81"/>
      <c r="G436" s="81"/>
      <c r="H436" s="81"/>
      <c r="I436" s="81"/>
      <c r="J436" s="203"/>
    </row>
    <row r="437" spans="1:10" ht="15">
      <c r="A437" s="81"/>
      <c r="B437" s="112"/>
      <c r="C437" s="141"/>
      <c r="D437" s="81"/>
      <c r="E437" s="81"/>
      <c r="F437" s="81"/>
      <c r="G437" s="81"/>
      <c r="H437" s="81"/>
      <c r="I437" s="81"/>
      <c r="J437" s="203"/>
    </row>
    <row r="438" spans="1:10" ht="15">
      <c r="A438" s="81"/>
      <c r="B438" s="112"/>
      <c r="C438" s="141"/>
      <c r="D438" s="81"/>
      <c r="E438" s="81"/>
      <c r="F438" s="81"/>
      <c r="G438" s="81"/>
      <c r="H438" s="81"/>
      <c r="I438" s="81"/>
      <c r="J438" s="203"/>
    </row>
    <row r="439" spans="1:10" s="176" customFormat="1" ht="15">
      <c r="A439" s="187"/>
      <c r="B439" s="191"/>
      <c r="C439" s="187"/>
      <c r="D439" s="187"/>
      <c r="E439" s="187"/>
      <c r="F439" s="187"/>
      <c r="G439" s="187"/>
      <c r="H439" s="187"/>
      <c r="I439" s="187"/>
      <c r="J439" s="202"/>
    </row>
    <row r="440" spans="1:10" ht="15">
      <c r="A440" s="81"/>
      <c r="B440" s="112"/>
      <c r="C440" s="141"/>
      <c r="D440" s="81"/>
      <c r="E440" s="81"/>
      <c r="F440" s="81"/>
      <c r="G440" s="81"/>
      <c r="H440" s="81"/>
      <c r="I440" s="81"/>
      <c r="J440" s="203"/>
    </row>
    <row r="441" spans="1:10" ht="15">
      <c r="A441" s="81"/>
      <c r="B441" s="112"/>
      <c r="C441" s="141"/>
      <c r="D441" s="141"/>
      <c r="E441" s="81"/>
      <c r="F441" s="81"/>
      <c r="G441" s="81"/>
      <c r="H441" s="81"/>
      <c r="I441" s="81"/>
      <c r="J441" s="203"/>
    </row>
    <row r="442" spans="1:10" ht="15">
      <c r="A442" s="81"/>
      <c r="B442" s="226"/>
      <c r="C442" s="274"/>
      <c r="D442" s="141"/>
      <c r="E442" s="81"/>
      <c r="F442" s="81"/>
      <c r="G442" s="81"/>
      <c r="H442" s="81"/>
      <c r="I442" s="81"/>
      <c r="J442" s="203"/>
    </row>
    <row r="443" spans="1:10" ht="15">
      <c r="A443" s="81"/>
      <c r="B443" s="112"/>
      <c r="C443" s="141"/>
      <c r="D443" s="141"/>
      <c r="E443" s="81"/>
      <c r="F443" s="81"/>
      <c r="G443" s="81"/>
      <c r="H443" s="81"/>
      <c r="I443" s="81"/>
      <c r="J443" s="203"/>
    </row>
    <row r="444" spans="1:10" ht="15">
      <c r="A444" s="81"/>
      <c r="B444" s="112"/>
      <c r="C444" s="141"/>
      <c r="D444" s="141"/>
      <c r="E444" s="81"/>
      <c r="F444" s="81"/>
      <c r="G444" s="81"/>
      <c r="H444" s="81"/>
      <c r="I444" s="81"/>
      <c r="J444" s="203"/>
    </row>
    <row r="445" spans="1:10" ht="15">
      <c r="A445" s="81"/>
      <c r="B445" s="112"/>
      <c r="C445" s="141"/>
      <c r="D445" s="141"/>
      <c r="E445" s="81"/>
      <c r="F445" s="81"/>
      <c r="G445" s="81"/>
      <c r="H445" s="81"/>
      <c r="I445" s="81"/>
      <c r="J445" s="203"/>
    </row>
    <row r="446" spans="1:10" ht="15">
      <c r="A446" s="81"/>
      <c r="B446" s="112"/>
      <c r="C446" s="141"/>
      <c r="D446" s="141"/>
      <c r="E446" s="81"/>
      <c r="F446" s="81"/>
      <c r="G446" s="81"/>
      <c r="H446" s="81"/>
      <c r="I446" s="81"/>
      <c r="J446" s="203"/>
    </row>
    <row r="447" spans="1:10" s="188" customFormat="1" ht="15">
      <c r="A447" s="189"/>
      <c r="B447" s="280"/>
      <c r="C447" s="189"/>
      <c r="D447" s="189"/>
      <c r="E447" s="189"/>
      <c r="F447" s="189"/>
      <c r="G447" s="189"/>
      <c r="H447" s="189"/>
      <c r="I447" s="189"/>
      <c r="J447" s="207"/>
    </row>
    <row r="448" spans="1:10" ht="15">
      <c r="A448" s="81"/>
      <c r="B448" s="112"/>
      <c r="C448" s="141"/>
      <c r="D448" s="141"/>
      <c r="E448" s="81"/>
      <c r="F448" s="81"/>
      <c r="G448" s="81"/>
      <c r="H448" s="81"/>
      <c r="I448" s="81"/>
      <c r="J448" s="203"/>
    </row>
    <row r="449" spans="1:10" ht="15">
      <c r="A449" s="81"/>
      <c r="B449" s="281"/>
      <c r="C449" s="282"/>
      <c r="D449" s="278"/>
      <c r="E449" s="81"/>
      <c r="F449" s="81"/>
      <c r="G449" s="81"/>
      <c r="H449" s="81"/>
      <c r="I449" s="81"/>
      <c r="J449" s="203"/>
    </row>
    <row r="450" spans="1:10" ht="15">
      <c r="A450" s="81"/>
      <c r="B450" s="281"/>
      <c r="C450" s="282"/>
      <c r="D450" s="278"/>
      <c r="E450" s="81"/>
      <c r="F450" s="81"/>
      <c r="G450" s="81"/>
      <c r="H450" s="81"/>
      <c r="I450" s="81"/>
      <c r="J450" s="203"/>
    </row>
    <row r="451" spans="1:10" ht="15">
      <c r="A451" s="81"/>
      <c r="B451" s="281"/>
      <c r="C451" s="282"/>
      <c r="D451" s="278"/>
      <c r="E451" s="81"/>
      <c r="F451" s="81"/>
      <c r="G451" s="81"/>
      <c r="H451" s="81"/>
      <c r="I451" s="81"/>
      <c r="J451" s="203"/>
    </row>
    <row r="452" spans="1:10" ht="15">
      <c r="A452" s="81"/>
      <c r="B452" s="112"/>
      <c r="C452" s="141"/>
      <c r="D452" s="141"/>
      <c r="E452" s="81"/>
      <c r="F452" s="81"/>
      <c r="G452" s="81"/>
      <c r="H452" s="81"/>
      <c r="I452" s="81"/>
      <c r="J452" s="203"/>
    </row>
    <row r="453" spans="1:10" ht="15">
      <c r="A453" s="81"/>
      <c r="B453" s="112"/>
      <c r="C453" s="141"/>
      <c r="D453" s="141"/>
      <c r="E453" s="81"/>
      <c r="F453" s="81"/>
      <c r="G453" s="81"/>
      <c r="H453" s="81"/>
      <c r="I453" s="81"/>
      <c r="J453" s="203"/>
    </row>
    <row r="454" spans="1:10" ht="15">
      <c r="A454" s="81"/>
      <c r="B454" s="112"/>
      <c r="C454" s="141"/>
      <c r="D454" s="141"/>
      <c r="E454" s="81"/>
      <c r="F454" s="81"/>
      <c r="G454" s="81"/>
      <c r="H454" s="81"/>
      <c r="I454" s="81"/>
      <c r="J454" s="203"/>
    </row>
    <row r="455" spans="1:10" s="188" customFormat="1" ht="15">
      <c r="A455" s="189"/>
      <c r="B455" s="280"/>
      <c r="C455" s="189"/>
      <c r="D455" s="189"/>
      <c r="E455" s="189"/>
      <c r="F455" s="189"/>
      <c r="G455" s="189"/>
      <c r="H455" s="189"/>
      <c r="I455" s="189"/>
      <c r="J455" s="207"/>
    </row>
    <row r="456" spans="1:10" ht="15">
      <c r="A456" s="81"/>
      <c r="B456" s="112"/>
      <c r="C456" s="141"/>
      <c r="D456" s="141"/>
      <c r="E456" s="81"/>
      <c r="F456" s="81"/>
      <c r="G456" s="81"/>
      <c r="H456" s="81"/>
      <c r="I456" s="81"/>
      <c r="J456" s="203"/>
    </row>
    <row r="457" spans="1:10" ht="15">
      <c r="A457" s="81"/>
      <c r="B457" s="226"/>
      <c r="C457" s="274"/>
      <c r="D457" s="278"/>
      <c r="E457" s="81"/>
      <c r="F457" s="81"/>
      <c r="G457" s="81"/>
      <c r="H457" s="81"/>
      <c r="I457" s="81"/>
      <c r="J457" s="203"/>
    </row>
    <row r="458" spans="1:10" ht="15">
      <c r="A458" s="81"/>
      <c r="B458" s="251"/>
      <c r="C458" s="141"/>
      <c r="D458" s="278"/>
      <c r="E458" s="81"/>
      <c r="F458" s="81"/>
      <c r="G458" s="81"/>
      <c r="H458" s="81"/>
      <c r="I458" s="81"/>
      <c r="J458" s="203"/>
    </row>
    <row r="459" spans="1:10" ht="15">
      <c r="A459" s="81"/>
      <c r="B459" s="251"/>
      <c r="C459" s="141"/>
      <c r="D459" s="278"/>
      <c r="E459" s="81"/>
      <c r="F459" s="81"/>
      <c r="G459" s="81"/>
      <c r="H459" s="81"/>
      <c r="I459" s="81"/>
      <c r="J459" s="203"/>
    </row>
    <row r="460" spans="1:10" ht="15">
      <c r="A460" s="81"/>
      <c r="B460" s="251"/>
      <c r="C460" s="141"/>
      <c r="D460" s="141"/>
      <c r="E460" s="81"/>
      <c r="F460" s="81"/>
      <c r="G460" s="81"/>
      <c r="H460" s="81"/>
      <c r="I460" s="81"/>
      <c r="J460" s="203"/>
    </row>
    <row r="461" spans="1:10" ht="15">
      <c r="A461" s="81"/>
      <c r="B461" s="251"/>
      <c r="C461" s="141"/>
      <c r="D461" s="141"/>
      <c r="E461" s="81"/>
      <c r="F461" s="81"/>
      <c r="G461" s="81"/>
      <c r="H461" s="81"/>
      <c r="I461" s="81"/>
      <c r="J461" s="203"/>
    </row>
    <row r="462" spans="1:10" ht="15">
      <c r="A462" s="81"/>
      <c r="B462" s="111"/>
      <c r="C462" s="110"/>
      <c r="D462" s="141"/>
      <c r="E462" s="81"/>
      <c r="F462" s="81"/>
      <c r="G462" s="81"/>
      <c r="H462" s="81"/>
      <c r="I462" s="81"/>
      <c r="J462" s="203"/>
    </row>
    <row r="463" spans="1:10" ht="15">
      <c r="A463" s="81"/>
      <c r="B463" s="251"/>
      <c r="C463" s="141"/>
      <c r="D463" s="141"/>
      <c r="E463" s="81"/>
      <c r="F463" s="81"/>
      <c r="G463" s="81"/>
      <c r="H463" s="81"/>
      <c r="I463" s="81"/>
      <c r="J463" s="203"/>
    </row>
    <row r="464" spans="1:10" s="188" customFormat="1" ht="15">
      <c r="A464" s="189"/>
      <c r="B464" s="283"/>
      <c r="C464" s="189"/>
      <c r="D464" s="189"/>
      <c r="E464" s="189"/>
      <c r="F464" s="189"/>
      <c r="G464" s="189"/>
      <c r="H464" s="189"/>
      <c r="I464" s="189"/>
      <c r="J464" s="207"/>
    </row>
    <row r="465" spans="1:10" ht="15">
      <c r="A465" s="81"/>
      <c r="B465" s="251"/>
      <c r="C465" s="141"/>
      <c r="D465" s="141"/>
      <c r="E465" s="81"/>
      <c r="F465" s="81"/>
      <c r="G465" s="81"/>
      <c r="H465" s="81"/>
      <c r="I465" s="81"/>
      <c r="J465" s="203"/>
    </row>
    <row r="466" spans="1:10" ht="15">
      <c r="A466" s="81"/>
      <c r="B466" s="226"/>
      <c r="C466" s="274"/>
      <c r="D466" s="81"/>
      <c r="E466" s="81"/>
      <c r="F466" s="81"/>
      <c r="G466" s="81"/>
      <c r="H466" s="81"/>
      <c r="I466" s="81"/>
      <c r="J466" s="203"/>
    </row>
    <row r="467" spans="1:10" ht="15">
      <c r="A467" s="81"/>
      <c r="B467" s="82"/>
      <c r="C467" s="81"/>
      <c r="D467" s="81"/>
      <c r="E467" s="81"/>
      <c r="F467" s="81"/>
      <c r="G467" s="81"/>
      <c r="H467" s="81"/>
      <c r="I467" s="81"/>
      <c r="J467" s="203"/>
    </row>
    <row r="468" spans="1:10" ht="15">
      <c r="A468" s="81"/>
      <c r="B468" s="82"/>
      <c r="C468" s="81"/>
      <c r="D468" s="81"/>
      <c r="E468" s="81"/>
      <c r="F468" s="81"/>
      <c r="G468" s="81"/>
      <c r="H468" s="81"/>
      <c r="I468" s="81"/>
      <c r="J468" s="203"/>
    </row>
    <row r="469" spans="1:10" ht="15">
      <c r="A469" s="81"/>
      <c r="B469" s="82"/>
      <c r="C469" s="81"/>
      <c r="D469" s="81"/>
      <c r="E469" s="81"/>
      <c r="F469" s="81"/>
      <c r="G469" s="81"/>
      <c r="H469" s="81"/>
      <c r="I469" s="81"/>
      <c r="J469" s="203"/>
    </row>
    <row r="470" spans="1:10" ht="15">
      <c r="A470" s="81"/>
      <c r="B470" s="82"/>
      <c r="C470" s="81"/>
      <c r="D470" s="81"/>
      <c r="E470" s="81"/>
      <c r="F470" s="81"/>
      <c r="G470" s="81"/>
      <c r="H470" s="81"/>
      <c r="I470" s="81"/>
      <c r="J470" s="203"/>
    </row>
    <row r="471" spans="1:10" ht="15">
      <c r="A471" s="81"/>
      <c r="B471" s="82"/>
      <c r="C471" s="81"/>
      <c r="D471" s="81"/>
      <c r="E471" s="81"/>
      <c r="F471" s="81"/>
      <c r="G471" s="81"/>
      <c r="H471" s="81"/>
      <c r="I471" s="81"/>
      <c r="J471" s="203"/>
    </row>
    <row r="472" spans="1:10" s="188" customFormat="1" ht="15">
      <c r="A472" s="189"/>
      <c r="B472" s="280"/>
      <c r="C472" s="189"/>
      <c r="D472" s="189"/>
      <c r="E472" s="189"/>
      <c r="F472" s="189"/>
      <c r="G472" s="189"/>
      <c r="H472" s="189"/>
      <c r="I472" s="189"/>
      <c r="J472" s="207"/>
    </row>
    <row r="473" spans="1:10" ht="15">
      <c r="A473" s="81"/>
      <c r="B473" s="82"/>
      <c r="C473" s="81"/>
      <c r="D473" s="81"/>
      <c r="E473" s="81"/>
      <c r="F473" s="81"/>
      <c r="G473" s="81"/>
      <c r="H473" s="81"/>
      <c r="I473" s="81"/>
      <c r="J473" s="203"/>
    </row>
    <row r="474" spans="1:10" ht="15">
      <c r="A474" s="81"/>
      <c r="B474" s="112"/>
      <c r="C474" s="271"/>
      <c r="D474" s="141"/>
      <c r="E474" s="81"/>
      <c r="F474" s="81"/>
      <c r="G474" s="81"/>
      <c r="H474" s="81"/>
      <c r="I474" s="81"/>
      <c r="J474" s="203"/>
    </row>
    <row r="475" spans="1:10" ht="15">
      <c r="A475" s="81"/>
      <c r="B475" s="112"/>
      <c r="C475" s="271"/>
      <c r="D475" s="141"/>
      <c r="E475" s="81"/>
      <c r="F475" s="81"/>
      <c r="G475" s="81"/>
      <c r="H475" s="81"/>
      <c r="I475" s="81"/>
      <c r="J475" s="203"/>
    </row>
    <row r="476" spans="1:10" ht="15">
      <c r="A476" s="81"/>
      <c r="B476" s="112"/>
      <c r="C476" s="271"/>
      <c r="D476" s="141"/>
      <c r="E476" s="81"/>
      <c r="F476" s="81"/>
      <c r="G476" s="81"/>
      <c r="H476" s="81"/>
      <c r="I476" s="81"/>
      <c r="J476" s="203"/>
    </row>
    <row r="477" spans="1:10" ht="15">
      <c r="A477" s="81"/>
      <c r="B477" s="112"/>
      <c r="C477" s="141"/>
      <c r="D477" s="141"/>
      <c r="E477" s="81"/>
      <c r="F477" s="81"/>
      <c r="G477" s="81"/>
      <c r="H477" s="81"/>
      <c r="I477" s="81"/>
      <c r="J477" s="203"/>
    </row>
    <row r="478" spans="1:10" ht="15">
      <c r="A478" s="81"/>
      <c r="B478" s="112"/>
      <c r="C478" s="141"/>
      <c r="D478" s="141"/>
      <c r="E478" s="81"/>
      <c r="F478" s="81"/>
      <c r="G478" s="81"/>
      <c r="H478" s="81"/>
      <c r="I478" s="81"/>
      <c r="J478" s="203"/>
    </row>
    <row r="479" spans="1:10" ht="15">
      <c r="A479" s="81"/>
      <c r="B479" s="112"/>
      <c r="C479" s="141"/>
      <c r="D479" s="141"/>
      <c r="E479" s="81"/>
      <c r="F479" s="81"/>
      <c r="G479" s="81"/>
      <c r="H479" s="81"/>
      <c r="I479" s="81"/>
      <c r="J479" s="203"/>
    </row>
    <row r="480" spans="1:10" s="188" customFormat="1" ht="15">
      <c r="A480" s="189"/>
      <c r="B480" s="280"/>
      <c r="C480" s="189"/>
      <c r="D480" s="189"/>
      <c r="E480" s="189"/>
      <c r="F480" s="189"/>
      <c r="G480" s="189"/>
      <c r="H480" s="189"/>
      <c r="I480" s="189"/>
      <c r="J480" s="207"/>
    </row>
    <row r="481" spans="1:10" ht="15">
      <c r="A481" s="81"/>
      <c r="B481" s="112"/>
      <c r="C481" s="271"/>
      <c r="D481" s="141"/>
      <c r="E481" s="81"/>
      <c r="F481" s="81"/>
      <c r="G481" s="81"/>
      <c r="H481" s="81"/>
      <c r="I481" s="81"/>
      <c r="J481" s="203"/>
    </row>
    <row r="482" spans="1:10" ht="15">
      <c r="A482" s="81"/>
      <c r="B482" s="112"/>
      <c r="C482" s="271"/>
      <c r="D482" s="141"/>
      <c r="E482" s="81"/>
      <c r="F482" s="81"/>
      <c r="G482" s="81"/>
      <c r="H482" s="81"/>
      <c r="I482" s="81"/>
      <c r="J482" s="203"/>
    </row>
    <row r="483" spans="1:10" ht="15">
      <c r="A483" s="81"/>
      <c r="B483" s="112"/>
      <c r="C483" s="271"/>
      <c r="D483" s="141"/>
      <c r="E483" s="81"/>
      <c r="F483" s="81"/>
      <c r="G483" s="81"/>
      <c r="H483" s="81"/>
      <c r="I483" s="81"/>
      <c r="J483" s="203"/>
    </row>
    <row r="484" spans="1:10" ht="15">
      <c r="A484" s="81"/>
      <c r="B484" s="112"/>
      <c r="C484" s="141"/>
      <c r="D484" s="141"/>
      <c r="E484" s="81"/>
      <c r="F484" s="81"/>
      <c r="G484" s="81"/>
      <c r="H484" s="81"/>
      <c r="I484" s="81"/>
      <c r="J484" s="203"/>
    </row>
    <row r="485" spans="1:10" ht="15">
      <c r="A485" s="81"/>
      <c r="B485" s="112"/>
      <c r="C485" s="141"/>
      <c r="D485" s="141"/>
      <c r="E485" s="81"/>
      <c r="F485" s="81"/>
      <c r="G485" s="81"/>
      <c r="H485" s="81"/>
      <c r="I485" s="81"/>
      <c r="J485" s="203"/>
    </row>
    <row r="486" spans="1:10" ht="15">
      <c r="A486" s="81"/>
      <c r="B486" s="112"/>
      <c r="C486" s="141"/>
      <c r="D486" s="141"/>
      <c r="E486" s="81"/>
      <c r="F486" s="81"/>
      <c r="G486" s="81"/>
      <c r="H486" s="81"/>
      <c r="I486" s="81"/>
      <c r="J486" s="203"/>
    </row>
    <row r="487" spans="1:10" ht="15">
      <c r="A487" s="81"/>
      <c r="B487" s="112"/>
      <c r="C487" s="141"/>
      <c r="D487" s="141"/>
      <c r="E487" s="81"/>
      <c r="F487" s="81"/>
      <c r="G487" s="81"/>
      <c r="H487" s="81"/>
      <c r="I487" s="81"/>
      <c r="J487" s="203"/>
    </row>
    <row r="488" spans="1:10" s="176" customFormat="1" ht="15">
      <c r="A488" s="187"/>
      <c r="B488" s="191"/>
      <c r="C488" s="187"/>
      <c r="D488" s="187"/>
      <c r="E488" s="187"/>
      <c r="F488" s="187"/>
      <c r="G488" s="187"/>
      <c r="H488" s="187"/>
      <c r="I488" s="187"/>
      <c r="J488" s="202"/>
    </row>
    <row r="489" spans="1:10" ht="15">
      <c r="A489" s="212"/>
      <c r="B489" s="212"/>
      <c r="C489" s="284"/>
      <c r="D489" s="212"/>
      <c r="E489" s="212"/>
      <c r="F489" s="212"/>
      <c r="G489" s="212"/>
      <c r="H489" s="81"/>
      <c r="I489" s="212"/>
      <c r="J489" s="203"/>
    </row>
    <row r="490" spans="1:10" ht="15">
      <c r="A490" s="203"/>
      <c r="B490" s="112"/>
      <c r="C490" s="141"/>
      <c r="D490" s="285"/>
      <c r="E490" s="203"/>
      <c r="F490" s="212"/>
      <c r="G490" s="286"/>
      <c r="H490" s="81"/>
      <c r="I490" s="203"/>
      <c r="J490" s="203"/>
    </row>
    <row r="491" spans="1:10" ht="15">
      <c r="A491" s="203"/>
      <c r="B491" s="112"/>
      <c r="C491" s="141"/>
      <c r="D491" s="285"/>
      <c r="E491" s="203"/>
      <c r="F491" s="212"/>
      <c r="G491" s="286"/>
      <c r="H491" s="81"/>
      <c r="I491" s="203"/>
      <c r="J491" s="203"/>
    </row>
    <row r="492" spans="1:10" ht="15">
      <c r="A492" s="203"/>
      <c r="B492" s="112"/>
      <c r="C492" s="141"/>
      <c r="D492" s="285"/>
      <c r="E492" s="203"/>
      <c r="F492" s="212"/>
      <c r="G492" s="286"/>
      <c r="H492" s="81"/>
      <c r="I492" s="203"/>
      <c r="J492" s="203"/>
    </row>
    <row r="493" spans="1:10" ht="15">
      <c r="A493" s="203"/>
      <c r="B493" s="112"/>
      <c r="C493" s="141"/>
      <c r="D493" s="285"/>
      <c r="E493" s="203"/>
      <c r="F493" s="212"/>
      <c r="G493" s="286"/>
      <c r="H493" s="81"/>
      <c r="I493" s="203"/>
      <c r="J493" s="203"/>
    </row>
    <row r="494" spans="1:10" ht="15">
      <c r="A494" s="203"/>
      <c r="B494" s="112"/>
      <c r="C494" s="141"/>
      <c r="D494" s="285"/>
      <c r="E494" s="203"/>
      <c r="F494" s="212"/>
      <c r="G494" s="286"/>
      <c r="H494" s="81"/>
      <c r="I494" s="203"/>
      <c r="J494" s="203"/>
    </row>
    <row r="495" spans="1:10" ht="15">
      <c r="A495" s="203"/>
      <c r="B495" s="112"/>
      <c r="C495" s="141"/>
      <c r="D495" s="285"/>
      <c r="E495" s="203"/>
      <c r="F495" s="212"/>
      <c r="G495" s="286"/>
      <c r="H495" s="81"/>
      <c r="I495" s="203"/>
      <c r="J495" s="203"/>
    </row>
    <row r="496" spans="1:10" ht="15">
      <c r="A496" s="203"/>
      <c r="B496" s="112"/>
      <c r="C496" s="141"/>
      <c r="D496" s="285"/>
      <c r="E496" s="203"/>
      <c r="F496" s="212"/>
      <c r="G496" s="286"/>
      <c r="H496" s="81"/>
      <c r="I496" s="203"/>
      <c r="J496" s="203"/>
    </row>
    <row r="497" spans="1:10" ht="15">
      <c r="A497" s="203"/>
      <c r="B497" s="203"/>
      <c r="C497" s="203"/>
      <c r="D497" s="285"/>
      <c r="E497" s="203"/>
      <c r="F497" s="212"/>
      <c r="G497" s="286"/>
      <c r="H497" s="286"/>
      <c r="I497" s="203"/>
      <c r="J497" s="203"/>
    </row>
    <row r="498" spans="1:10" ht="15">
      <c r="A498" s="203"/>
      <c r="B498" s="203"/>
      <c r="C498" s="203"/>
      <c r="D498" s="285"/>
      <c r="E498" s="203"/>
      <c r="F498" s="212"/>
      <c r="G498" s="286"/>
      <c r="H498" s="286"/>
      <c r="I498" s="203"/>
      <c r="J498" s="203"/>
    </row>
    <row r="499" spans="1:10" ht="15">
      <c r="A499" s="203"/>
      <c r="B499" s="112"/>
      <c r="C499" s="141"/>
      <c r="D499" s="285"/>
      <c r="E499" s="203"/>
      <c r="F499" s="212"/>
      <c r="G499" s="286"/>
      <c r="H499" s="81"/>
      <c r="I499" s="203"/>
      <c r="J499" s="203"/>
    </row>
    <row r="500" spans="1:10" ht="15">
      <c r="A500" s="203"/>
      <c r="B500" s="112"/>
      <c r="C500" s="141"/>
      <c r="D500" s="285"/>
      <c r="E500" s="203"/>
      <c r="F500" s="212"/>
      <c r="G500" s="286"/>
      <c r="H500" s="81"/>
      <c r="I500" s="203"/>
      <c r="J500" s="203"/>
    </row>
    <row r="501" spans="1:10" ht="15">
      <c r="A501" s="203"/>
      <c r="B501" s="112"/>
      <c r="C501" s="141"/>
      <c r="D501" s="285"/>
      <c r="E501" s="203"/>
      <c r="F501" s="212"/>
      <c r="G501" s="286"/>
      <c r="H501" s="81"/>
      <c r="I501" s="203"/>
      <c r="J501" s="203"/>
    </row>
    <row r="502" spans="1:10" ht="15">
      <c r="A502" s="203"/>
      <c r="B502" s="112"/>
      <c r="C502" s="141"/>
      <c r="D502" s="285"/>
      <c r="E502" s="203"/>
      <c r="F502" s="212"/>
      <c r="G502" s="286"/>
      <c r="H502" s="81"/>
      <c r="I502" s="203"/>
      <c r="J502" s="203"/>
    </row>
    <row r="503" spans="1:10" ht="15">
      <c r="A503" s="203"/>
      <c r="B503" s="112"/>
      <c r="C503" s="141"/>
      <c r="D503" s="285"/>
      <c r="E503" s="203"/>
      <c r="F503" s="212"/>
      <c r="G503" s="286"/>
      <c r="H503" s="81"/>
      <c r="I503" s="203"/>
      <c r="J503" s="203"/>
    </row>
    <row r="504" spans="1:10" ht="15">
      <c r="A504" s="203"/>
      <c r="B504" s="112"/>
      <c r="C504" s="141"/>
      <c r="D504" s="285"/>
      <c r="E504" s="203"/>
      <c r="F504" s="212"/>
      <c r="G504" s="286"/>
      <c r="H504" s="81"/>
      <c r="I504" s="203"/>
      <c r="J504" s="203"/>
    </row>
    <row r="505" spans="1:10" ht="15">
      <c r="A505" s="203"/>
      <c r="B505" s="112"/>
      <c r="C505" s="141"/>
      <c r="D505" s="285"/>
      <c r="E505" s="203"/>
      <c r="F505" s="212"/>
      <c r="G505" s="286"/>
      <c r="H505" s="81"/>
      <c r="I505" s="203"/>
      <c r="J505" s="203"/>
    </row>
    <row r="506" spans="1:10" ht="15">
      <c r="A506" s="203"/>
      <c r="B506" s="203"/>
      <c r="C506" s="203"/>
      <c r="D506" s="285"/>
      <c r="E506" s="203"/>
      <c r="F506" s="212"/>
      <c r="G506" s="286"/>
      <c r="H506" s="286"/>
      <c r="I506" s="203"/>
      <c r="J506" s="203"/>
    </row>
    <row r="507" spans="1:10" ht="15">
      <c r="A507" s="203"/>
      <c r="B507" s="203"/>
      <c r="C507" s="203"/>
      <c r="D507" s="285"/>
      <c r="E507" s="203"/>
      <c r="F507" s="212"/>
      <c r="G507" s="286"/>
      <c r="H507" s="286"/>
      <c r="I507" s="203"/>
      <c r="J507" s="203"/>
    </row>
    <row r="508" spans="1:10" ht="15">
      <c r="A508" s="203"/>
      <c r="B508" s="112"/>
      <c r="C508" s="141"/>
      <c r="D508" s="285"/>
      <c r="E508" s="203"/>
      <c r="F508" s="212"/>
      <c r="G508" s="286"/>
      <c r="H508" s="81"/>
      <c r="I508" s="203"/>
      <c r="J508" s="203"/>
    </row>
    <row r="509" spans="1:10" ht="15">
      <c r="A509" s="203"/>
      <c r="B509" s="112"/>
      <c r="C509" s="141"/>
      <c r="D509" s="285"/>
      <c r="E509" s="203"/>
      <c r="F509" s="212"/>
      <c r="G509" s="286"/>
      <c r="H509" s="81"/>
      <c r="I509" s="203"/>
      <c r="J509" s="203"/>
    </row>
    <row r="510" spans="1:10" ht="15">
      <c r="A510" s="203"/>
      <c r="B510" s="112"/>
      <c r="C510" s="141"/>
      <c r="D510" s="285"/>
      <c r="E510" s="203"/>
      <c r="F510" s="212"/>
      <c r="G510" s="286"/>
      <c r="H510" s="81"/>
      <c r="I510" s="203"/>
      <c r="J510" s="203"/>
    </row>
    <row r="511" spans="1:10" ht="15">
      <c r="A511" s="203"/>
      <c r="B511" s="112"/>
      <c r="C511" s="141"/>
      <c r="D511" s="285"/>
      <c r="E511" s="203"/>
      <c r="F511" s="212"/>
      <c r="G511" s="286"/>
      <c r="H511" s="81"/>
      <c r="I511" s="203"/>
      <c r="J511" s="203"/>
    </row>
    <row r="512" spans="1:10" ht="15">
      <c r="A512" s="203"/>
      <c r="B512" s="112"/>
      <c r="C512" s="141"/>
      <c r="D512" s="285"/>
      <c r="E512" s="203"/>
      <c r="F512" s="212"/>
      <c r="G512" s="286"/>
      <c r="H512" s="81"/>
      <c r="I512" s="203"/>
      <c r="J512" s="203"/>
    </row>
    <row r="513" spans="1:10" ht="15">
      <c r="A513" s="203"/>
      <c r="B513" s="112"/>
      <c r="C513" s="141"/>
      <c r="D513" s="285"/>
      <c r="E513" s="203"/>
      <c r="F513" s="212"/>
      <c r="G513" s="286"/>
      <c r="H513" s="81"/>
      <c r="I513" s="203"/>
      <c r="J513" s="203"/>
    </row>
    <row r="514" spans="1:10" ht="15">
      <c r="A514" s="203"/>
      <c r="B514" s="112"/>
      <c r="C514" s="141"/>
      <c r="D514" s="285"/>
      <c r="E514" s="203"/>
      <c r="F514" s="212"/>
      <c r="G514" s="286"/>
      <c r="H514" s="81"/>
      <c r="I514" s="203"/>
      <c r="J514" s="203"/>
    </row>
    <row r="515" spans="1:10" ht="15">
      <c r="A515" s="203"/>
      <c r="B515" s="203"/>
      <c r="C515" s="203"/>
      <c r="D515" s="285"/>
      <c r="E515" s="203"/>
      <c r="F515" s="212"/>
      <c r="G515" s="286"/>
      <c r="H515" s="286"/>
      <c r="I515" s="203"/>
      <c r="J515" s="203"/>
    </row>
    <row r="516" spans="1:10" ht="15">
      <c r="A516" s="203"/>
      <c r="B516" s="203"/>
      <c r="C516" s="203"/>
      <c r="D516" s="285"/>
      <c r="E516" s="203"/>
      <c r="F516" s="212"/>
      <c r="G516" s="286"/>
      <c r="H516" s="286"/>
      <c r="I516" s="203"/>
      <c r="J516" s="203"/>
    </row>
    <row r="517" spans="1:10" ht="15">
      <c r="A517" s="203"/>
      <c r="B517" s="112"/>
      <c r="C517" s="141"/>
      <c r="D517" s="285"/>
      <c r="E517" s="203"/>
      <c r="F517" s="212"/>
      <c r="G517" s="286"/>
      <c r="H517" s="81"/>
      <c r="I517" s="203"/>
      <c r="J517" s="203"/>
    </row>
    <row r="518" spans="1:10" ht="15">
      <c r="A518" s="203"/>
      <c r="B518" s="112"/>
      <c r="C518" s="141"/>
      <c r="D518" s="285"/>
      <c r="E518" s="203"/>
      <c r="F518" s="212"/>
      <c r="G518" s="286"/>
      <c r="H518" s="81"/>
      <c r="I518" s="203"/>
      <c r="J518" s="203"/>
    </row>
    <row r="519" spans="1:10" ht="15">
      <c r="A519" s="203"/>
      <c r="B519" s="112"/>
      <c r="C519" s="141"/>
      <c r="D519" s="285"/>
      <c r="E519" s="203"/>
      <c r="F519" s="212"/>
      <c r="G519" s="286"/>
      <c r="H519" s="81"/>
      <c r="I519" s="203"/>
      <c r="J519" s="203"/>
    </row>
    <row r="520" spans="1:10" ht="15">
      <c r="A520" s="203"/>
      <c r="B520" s="112"/>
      <c r="C520" s="141"/>
      <c r="D520" s="285"/>
      <c r="E520" s="203"/>
      <c r="F520" s="212"/>
      <c r="G520" s="286"/>
      <c r="H520" s="81"/>
      <c r="I520" s="203"/>
      <c r="J520" s="203"/>
    </row>
    <row r="521" spans="1:10" ht="15">
      <c r="A521" s="203"/>
      <c r="B521" s="112"/>
      <c r="C521" s="141"/>
      <c r="D521" s="285"/>
      <c r="E521" s="203"/>
      <c r="F521" s="212"/>
      <c r="G521" s="286"/>
      <c r="H521" s="81"/>
      <c r="I521" s="203"/>
      <c r="J521" s="203"/>
    </row>
    <row r="522" spans="1:10" ht="15">
      <c r="A522" s="203"/>
      <c r="B522" s="112"/>
      <c r="C522" s="141"/>
      <c r="D522" s="285"/>
      <c r="E522" s="203"/>
      <c r="F522" s="212"/>
      <c r="G522" s="286"/>
      <c r="H522" s="81"/>
      <c r="I522" s="203"/>
      <c r="J522" s="203"/>
    </row>
    <row r="523" spans="1:10" ht="15">
      <c r="A523" s="203"/>
      <c r="B523" s="112"/>
      <c r="C523" s="141"/>
      <c r="D523" s="285"/>
      <c r="E523" s="203"/>
      <c r="F523" s="212"/>
      <c r="G523" s="286"/>
      <c r="H523" s="81"/>
      <c r="I523" s="203"/>
      <c r="J523" s="203"/>
    </row>
    <row r="524" spans="1:10" ht="15">
      <c r="A524" s="203"/>
      <c r="B524" s="203"/>
      <c r="C524" s="203"/>
      <c r="D524" s="285"/>
      <c r="E524" s="203"/>
      <c r="F524" s="212"/>
      <c r="G524" s="286"/>
      <c r="H524" s="286"/>
      <c r="I524" s="203"/>
      <c r="J524" s="203"/>
    </row>
    <row r="525" spans="1:10" ht="15">
      <c r="A525" s="203"/>
      <c r="B525" s="203"/>
      <c r="C525" s="203"/>
      <c r="D525" s="285"/>
      <c r="E525" s="203"/>
      <c r="F525" s="212"/>
      <c r="G525" s="286"/>
      <c r="H525" s="286"/>
      <c r="I525" s="203"/>
      <c r="J525" s="203"/>
    </row>
    <row r="526" spans="1:10" ht="15">
      <c r="A526" s="203"/>
      <c r="B526" s="112"/>
      <c r="C526" s="141"/>
      <c r="D526" s="285"/>
      <c r="E526" s="203"/>
      <c r="F526" s="212"/>
      <c r="G526" s="286"/>
      <c r="H526" s="81"/>
      <c r="I526" s="203"/>
      <c r="J526" s="203"/>
    </row>
    <row r="527" spans="1:10" ht="15">
      <c r="A527" s="203"/>
      <c r="B527" s="112"/>
      <c r="C527" s="141"/>
      <c r="D527" s="285"/>
      <c r="E527" s="203"/>
      <c r="F527" s="212"/>
      <c r="G527" s="286"/>
      <c r="H527" s="81"/>
      <c r="I527" s="203"/>
      <c r="J527" s="203"/>
    </row>
    <row r="528" spans="1:10" ht="15">
      <c r="A528" s="203"/>
      <c r="B528" s="112"/>
      <c r="C528" s="141"/>
      <c r="D528" s="285"/>
      <c r="E528" s="203"/>
      <c r="F528" s="212"/>
      <c r="G528" s="286"/>
      <c r="H528" s="81"/>
      <c r="I528" s="203"/>
      <c r="J528" s="203"/>
    </row>
    <row r="529" spans="1:10" ht="15">
      <c r="A529" s="203"/>
      <c r="B529" s="112"/>
      <c r="C529" s="141"/>
      <c r="D529" s="285"/>
      <c r="E529" s="203"/>
      <c r="F529" s="212"/>
      <c r="G529" s="286"/>
      <c r="H529" s="81"/>
      <c r="I529" s="203"/>
      <c r="J529" s="203"/>
    </row>
    <row r="530" spans="1:10" ht="15">
      <c r="A530" s="203"/>
      <c r="B530" s="112"/>
      <c r="C530" s="141"/>
      <c r="D530" s="285"/>
      <c r="E530" s="203"/>
      <c r="F530" s="212"/>
      <c r="G530" s="286"/>
      <c r="H530" s="81"/>
      <c r="I530" s="203"/>
      <c r="J530" s="203"/>
    </row>
    <row r="531" spans="1:10" ht="15">
      <c r="A531" s="203"/>
      <c r="B531" s="112"/>
      <c r="C531" s="141"/>
      <c r="D531" s="285"/>
      <c r="E531" s="203"/>
      <c r="F531" s="212"/>
      <c r="G531" s="286"/>
      <c r="H531" s="81"/>
      <c r="I531" s="203"/>
      <c r="J531" s="203"/>
    </row>
    <row r="532" spans="1:10" ht="15">
      <c r="A532" s="203"/>
      <c r="B532" s="112"/>
      <c r="C532" s="141"/>
      <c r="D532" s="285"/>
      <c r="E532" s="203"/>
      <c r="F532" s="212"/>
      <c r="G532" s="286"/>
      <c r="H532" s="81"/>
      <c r="I532" s="203"/>
      <c r="J532" s="203"/>
    </row>
    <row r="533" spans="1:10" ht="15">
      <c r="A533" s="203"/>
      <c r="B533" s="203"/>
      <c r="C533" s="203"/>
      <c r="D533" s="285"/>
      <c r="E533" s="203"/>
      <c r="F533" s="212"/>
      <c r="G533" s="286"/>
      <c r="H533" s="286"/>
      <c r="I533" s="203"/>
      <c r="J533" s="203"/>
    </row>
    <row r="534" spans="1:10" ht="15">
      <c r="A534" s="203"/>
      <c r="B534" s="203"/>
      <c r="C534" s="203"/>
      <c r="D534" s="285"/>
      <c r="E534" s="203"/>
      <c r="F534" s="212"/>
      <c r="G534" s="286"/>
      <c r="H534" s="286"/>
      <c r="I534" s="203"/>
      <c r="J534" s="203"/>
    </row>
    <row r="535" spans="1:10" ht="15">
      <c r="A535" s="203"/>
      <c r="B535" s="287"/>
      <c r="C535" s="288"/>
      <c r="D535" s="285"/>
      <c r="E535" s="203"/>
      <c r="F535" s="212"/>
      <c r="G535" s="286"/>
      <c r="H535" s="81"/>
      <c r="I535" s="203"/>
      <c r="J535" s="203"/>
    </row>
    <row r="536" spans="1:10" ht="15">
      <c r="A536" s="203"/>
      <c r="B536" s="287"/>
      <c r="C536" s="288"/>
      <c r="D536" s="285"/>
      <c r="E536" s="203"/>
      <c r="F536" s="212"/>
      <c r="G536" s="286"/>
      <c r="H536" s="81"/>
      <c r="I536" s="203"/>
      <c r="J536" s="203"/>
    </row>
    <row r="537" spans="1:10" ht="15">
      <c r="A537" s="203"/>
      <c r="B537" s="287"/>
      <c r="C537" s="288"/>
      <c r="D537" s="285"/>
      <c r="E537" s="203"/>
      <c r="F537" s="212"/>
      <c r="G537" s="286"/>
      <c r="H537" s="81"/>
      <c r="I537" s="203"/>
      <c r="J537" s="203"/>
    </row>
    <row r="538" spans="1:10" ht="15">
      <c r="A538" s="203"/>
      <c r="B538" s="287"/>
      <c r="C538" s="288"/>
      <c r="D538" s="285"/>
      <c r="E538" s="203"/>
      <c r="F538" s="212"/>
      <c r="G538" s="286"/>
      <c r="H538" s="81"/>
      <c r="I538" s="203"/>
      <c r="J538" s="203"/>
    </row>
    <row r="539" spans="1:10" ht="15">
      <c r="A539" s="203"/>
      <c r="B539" s="287"/>
      <c r="C539" s="288"/>
      <c r="D539" s="285"/>
      <c r="E539" s="203"/>
      <c r="F539" s="212"/>
      <c r="G539" s="286"/>
      <c r="H539" s="81"/>
      <c r="I539" s="203"/>
      <c r="J539" s="203"/>
    </row>
    <row r="540" spans="1:10" ht="15">
      <c r="A540" s="203"/>
      <c r="B540" s="112"/>
      <c r="C540" s="288"/>
      <c r="D540" s="285"/>
      <c r="E540" s="203"/>
      <c r="F540" s="212"/>
      <c r="G540" s="286"/>
      <c r="H540" s="81"/>
      <c r="I540" s="203"/>
      <c r="J540" s="203"/>
    </row>
    <row r="541" spans="1:10" ht="15">
      <c r="A541" s="203"/>
      <c r="B541" s="203"/>
      <c r="C541" s="203"/>
      <c r="D541" s="285"/>
      <c r="E541" s="203"/>
      <c r="F541" s="212"/>
      <c r="G541" s="286"/>
      <c r="H541" s="286"/>
      <c r="I541" s="203"/>
      <c r="J541" s="203"/>
    </row>
    <row r="542" spans="1:10" ht="15">
      <c r="A542" s="203"/>
      <c r="B542" s="111"/>
      <c r="C542" s="278"/>
      <c r="D542" s="285"/>
      <c r="E542" s="203"/>
      <c r="F542" s="212"/>
      <c r="G542" s="286"/>
      <c r="H542" s="286"/>
      <c r="I542" s="203"/>
      <c r="J542" s="203"/>
    </row>
    <row r="543" spans="1:10" ht="15">
      <c r="A543" s="203"/>
      <c r="B543" s="111"/>
      <c r="C543" s="278"/>
      <c r="D543" s="285"/>
      <c r="E543" s="203"/>
      <c r="F543" s="212"/>
      <c r="G543" s="286"/>
      <c r="H543" s="286"/>
      <c r="I543" s="203"/>
      <c r="J543" s="203"/>
    </row>
    <row r="544" spans="1:10" ht="15">
      <c r="A544" s="203"/>
      <c r="B544" s="111"/>
      <c r="C544" s="278"/>
      <c r="D544" s="285"/>
      <c r="E544" s="203"/>
      <c r="F544" s="212"/>
      <c r="G544" s="286"/>
      <c r="H544" s="286"/>
      <c r="I544" s="203"/>
      <c r="J544" s="203"/>
    </row>
    <row r="545" spans="1:10" ht="15">
      <c r="A545" s="203"/>
      <c r="B545" s="111"/>
      <c r="C545" s="278"/>
      <c r="D545" s="285"/>
      <c r="E545" s="203"/>
      <c r="F545" s="212"/>
      <c r="G545" s="286"/>
      <c r="H545" s="286"/>
      <c r="I545" s="203"/>
      <c r="J545" s="203"/>
    </row>
    <row r="546" spans="1:10" ht="15">
      <c r="A546" s="203"/>
      <c r="B546" s="111"/>
      <c r="C546" s="278"/>
      <c r="D546" s="285"/>
      <c r="E546" s="203"/>
      <c r="F546" s="212"/>
      <c r="G546" s="286"/>
      <c r="H546" s="286"/>
      <c r="I546" s="203"/>
      <c r="J546" s="203"/>
    </row>
    <row r="547" spans="1:10" ht="15">
      <c r="A547" s="203"/>
      <c r="B547" s="203"/>
      <c r="C547" s="203"/>
      <c r="D547" s="285"/>
      <c r="E547" s="203"/>
      <c r="F547" s="212"/>
      <c r="G547" s="286"/>
      <c r="H547" s="286"/>
      <c r="I547" s="203"/>
      <c r="J547" s="203"/>
    </row>
    <row r="548" spans="1:10" ht="15">
      <c r="A548" s="203"/>
      <c r="B548" s="112"/>
      <c r="C548" s="203"/>
      <c r="D548" s="285"/>
      <c r="E548" s="203"/>
      <c r="F548" s="212"/>
      <c r="G548" s="286"/>
      <c r="H548" s="286"/>
      <c r="I548" s="203"/>
      <c r="J548" s="203"/>
    </row>
    <row r="549" spans="1:10" ht="15">
      <c r="A549" s="203"/>
      <c r="B549" s="203"/>
      <c r="C549" s="203"/>
      <c r="D549" s="285"/>
      <c r="E549" s="203"/>
      <c r="F549" s="212"/>
      <c r="G549" s="286"/>
      <c r="H549" s="286"/>
      <c r="I549" s="203"/>
      <c r="J549" s="203"/>
    </row>
    <row r="550" spans="1:10" ht="15">
      <c r="A550" s="203"/>
      <c r="B550" s="203"/>
      <c r="C550" s="203"/>
      <c r="D550" s="285"/>
      <c r="E550" s="203"/>
      <c r="F550" s="212"/>
      <c r="G550" s="286"/>
      <c r="H550" s="286"/>
      <c r="I550" s="203"/>
      <c r="J550" s="203"/>
    </row>
    <row r="551" spans="1:10" ht="15">
      <c r="A551" s="203"/>
      <c r="B551" s="111"/>
      <c r="C551" s="278"/>
      <c r="D551" s="285"/>
      <c r="E551" s="203"/>
      <c r="F551" s="212"/>
      <c r="G551" s="286"/>
      <c r="H551" s="286"/>
      <c r="I551" s="203"/>
      <c r="J551" s="203"/>
    </row>
    <row r="552" spans="1:10" ht="15">
      <c r="A552" s="203"/>
      <c r="B552" s="111"/>
      <c r="C552" s="278"/>
      <c r="D552" s="285"/>
      <c r="E552" s="203"/>
      <c r="F552" s="212"/>
      <c r="G552" s="286"/>
      <c r="H552" s="286"/>
      <c r="I552" s="203"/>
      <c r="J552" s="203"/>
    </row>
    <row r="553" spans="1:10" ht="15">
      <c r="A553" s="203"/>
      <c r="B553" s="111"/>
      <c r="C553" s="278"/>
      <c r="D553" s="285"/>
      <c r="E553" s="203"/>
      <c r="F553" s="212"/>
      <c r="G553" s="286"/>
      <c r="H553" s="286"/>
      <c r="I553" s="203"/>
      <c r="J553" s="203"/>
    </row>
    <row r="554" spans="1:10" ht="15">
      <c r="A554" s="203"/>
      <c r="B554" s="111"/>
      <c r="C554" s="278"/>
      <c r="D554" s="285"/>
      <c r="E554" s="203"/>
      <c r="F554" s="212"/>
      <c r="G554" s="286"/>
      <c r="H554" s="286"/>
      <c r="I554" s="203"/>
      <c r="J554" s="203"/>
    </row>
    <row r="555" spans="1:10" ht="15">
      <c r="A555" s="203"/>
      <c r="B555" s="111"/>
      <c r="C555" s="278"/>
      <c r="D555" s="285"/>
      <c r="E555" s="203"/>
      <c r="F555" s="212"/>
      <c r="G555" s="286"/>
      <c r="H555" s="286"/>
      <c r="I555" s="203"/>
      <c r="J555" s="203"/>
    </row>
    <row r="556" spans="1:10" ht="15">
      <c r="A556" s="203"/>
      <c r="B556" s="203"/>
      <c r="C556" s="203"/>
      <c r="D556" s="285"/>
      <c r="E556" s="203"/>
      <c r="F556" s="212"/>
      <c r="G556" s="286"/>
      <c r="H556" s="286"/>
      <c r="I556" s="203"/>
      <c r="J556" s="203"/>
    </row>
    <row r="557" spans="1:10" ht="15">
      <c r="A557" s="203"/>
      <c r="B557" s="112"/>
      <c r="C557" s="203"/>
      <c r="D557" s="285"/>
      <c r="E557" s="203"/>
      <c r="F557" s="212"/>
      <c r="G557" s="286"/>
      <c r="H557" s="286"/>
      <c r="I557" s="203"/>
      <c r="J557" s="203"/>
    </row>
    <row r="558" spans="1:10" ht="15">
      <c r="A558" s="203"/>
      <c r="B558" s="203"/>
      <c r="C558" s="203"/>
      <c r="D558" s="285"/>
      <c r="E558" s="203"/>
      <c r="F558" s="212"/>
      <c r="G558" s="286"/>
      <c r="H558" s="286"/>
      <c r="I558" s="203"/>
      <c r="J558" s="203"/>
    </row>
    <row r="559" spans="1:10" ht="15">
      <c r="A559" s="203"/>
      <c r="B559" s="203"/>
      <c r="C559" s="203"/>
      <c r="D559" s="285"/>
      <c r="E559" s="203"/>
      <c r="F559" s="212"/>
      <c r="G559" s="286"/>
      <c r="H559" s="286"/>
      <c r="I559" s="203"/>
      <c r="J559" s="203"/>
    </row>
    <row r="560" spans="1:10" ht="15">
      <c r="A560" s="203"/>
      <c r="B560" s="112"/>
      <c r="C560" s="271"/>
      <c r="D560" s="285"/>
      <c r="E560" s="203"/>
      <c r="F560" s="212"/>
      <c r="G560" s="286"/>
      <c r="H560" s="286"/>
      <c r="I560" s="203"/>
      <c r="J560" s="203"/>
    </row>
    <row r="561" spans="1:10" ht="15">
      <c r="A561" s="203"/>
      <c r="B561" s="112"/>
      <c r="C561" s="271"/>
      <c r="D561" s="285"/>
      <c r="E561" s="203"/>
      <c r="F561" s="212"/>
      <c r="G561" s="286"/>
      <c r="H561" s="286"/>
      <c r="I561" s="203"/>
      <c r="J561" s="203"/>
    </row>
    <row r="562" spans="1:10" ht="15">
      <c r="A562" s="203"/>
      <c r="B562" s="112"/>
      <c r="C562" s="271"/>
      <c r="D562" s="285"/>
      <c r="E562" s="203"/>
      <c r="F562" s="212"/>
      <c r="G562" s="286"/>
      <c r="H562" s="286"/>
      <c r="I562" s="203"/>
      <c r="J562" s="203"/>
    </row>
    <row r="563" spans="1:10" ht="15">
      <c r="A563" s="203"/>
      <c r="B563" s="112"/>
      <c r="C563" s="271"/>
      <c r="D563" s="285"/>
      <c r="E563" s="203"/>
      <c r="F563" s="212"/>
      <c r="G563" s="286"/>
      <c r="H563" s="286"/>
      <c r="I563" s="203"/>
      <c r="J563" s="203"/>
    </row>
    <row r="564" spans="1:10" ht="15">
      <c r="A564" s="203"/>
      <c r="B564" s="112"/>
      <c r="C564" s="271"/>
      <c r="D564" s="285"/>
      <c r="E564" s="203"/>
      <c r="F564" s="212"/>
      <c r="G564" s="286"/>
      <c r="H564" s="286"/>
      <c r="I564" s="203"/>
      <c r="J564" s="203"/>
    </row>
    <row r="565" spans="1:10" ht="15">
      <c r="A565" s="203"/>
      <c r="B565" s="112"/>
      <c r="C565" s="271"/>
      <c r="D565" s="285"/>
      <c r="E565" s="203"/>
      <c r="F565" s="212"/>
      <c r="G565" s="286"/>
      <c r="H565" s="286"/>
      <c r="I565" s="203"/>
      <c r="J565" s="203"/>
    </row>
    <row r="566" spans="1:10" ht="15">
      <c r="A566" s="203"/>
      <c r="B566" s="112"/>
      <c r="C566" s="271"/>
      <c r="D566" s="285"/>
      <c r="E566" s="203"/>
      <c r="F566" s="212"/>
      <c r="G566" s="286"/>
      <c r="H566" s="286"/>
      <c r="I566" s="203"/>
      <c r="J566" s="203"/>
    </row>
    <row r="567" spans="1:10" ht="15">
      <c r="A567" s="203"/>
      <c r="B567" s="203"/>
      <c r="C567" s="273"/>
      <c r="D567" s="285"/>
      <c r="E567" s="203"/>
      <c r="F567" s="212"/>
      <c r="G567" s="286"/>
      <c r="H567" s="286"/>
      <c r="I567" s="203"/>
      <c r="J567" s="203"/>
    </row>
    <row r="568" spans="1:10" ht="15">
      <c r="A568" s="203"/>
      <c r="B568" s="203"/>
      <c r="C568" s="203"/>
      <c r="D568" s="285"/>
      <c r="E568" s="203"/>
      <c r="F568" s="212"/>
      <c r="G568" s="286"/>
      <c r="H568" s="286"/>
      <c r="I568" s="203"/>
      <c r="J568" s="203"/>
    </row>
    <row r="569" spans="1:10" ht="15">
      <c r="A569" s="81"/>
      <c r="B569" s="112"/>
      <c r="C569" s="141"/>
      <c r="D569" s="141"/>
      <c r="E569" s="81"/>
      <c r="F569" s="81"/>
      <c r="G569" s="81"/>
      <c r="H569" s="81"/>
      <c r="I569" s="81"/>
      <c r="J569" s="203"/>
    </row>
    <row r="570" spans="1:10" ht="15">
      <c r="A570" s="81"/>
      <c r="B570" s="112"/>
      <c r="C570" s="141"/>
      <c r="D570" s="141"/>
      <c r="E570" s="81"/>
      <c r="F570" s="81"/>
      <c r="G570" s="81"/>
      <c r="H570" s="81"/>
      <c r="I570" s="81"/>
      <c r="J570" s="203"/>
    </row>
    <row r="571" spans="1:10" ht="15">
      <c r="A571" s="81"/>
      <c r="B571" s="112"/>
      <c r="C571" s="141"/>
      <c r="D571" s="141"/>
      <c r="E571" s="81"/>
      <c r="F571" s="81"/>
      <c r="G571" s="81"/>
      <c r="H571" s="81"/>
      <c r="I571" s="81"/>
      <c r="J571" s="203"/>
    </row>
    <row r="572" spans="1:10" ht="15">
      <c r="A572" s="81"/>
      <c r="B572" s="112"/>
      <c r="C572" s="141"/>
      <c r="D572" s="141"/>
      <c r="E572" s="81"/>
      <c r="F572" s="81"/>
      <c r="G572" s="81"/>
      <c r="H572" s="81"/>
      <c r="I572" s="81"/>
      <c r="J572" s="203"/>
    </row>
    <row r="573" spans="1:10" ht="15">
      <c r="A573" s="81"/>
      <c r="B573" s="112"/>
      <c r="C573" s="141"/>
      <c r="D573" s="141"/>
      <c r="E573" s="81"/>
      <c r="F573" s="81"/>
      <c r="G573" s="81"/>
      <c r="H573" s="81"/>
      <c r="I573" s="81"/>
      <c r="J573" s="203"/>
    </row>
    <row r="574" spans="1:10" ht="15">
      <c r="A574" s="81"/>
      <c r="B574" s="112"/>
      <c r="C574" s="141"/>
      <c r="D574" s="141"/>
      <c r="E574" s="81"/>
      <c r="F574" s="81"/>
      <c r="G574" s="81"/>
      <c r="H574" s="81"/>
      <c r="I574" s="81"/>
      <c r="J574" s="203"/>
    </row>
    <row r="575" spans="1:10" ht="15">
      <c r="A575" s="81"/>
      <c r="B575" s="112"/>
      <c r="C575" s="141"/>
      <c r="D575" s="141"/>
      <c r="E575" s="81"/>
      <c r="F575" s="81"/>
      <c r="G575" s="81"/>
      <c r="H575" s="81"/>
      <c r="I575" s="81"/>
      <c r="J575" s="203"/>
    </row>
    <row r="576" spans="1:10" ht="15">
      <c r="A576" s="81"/>
      <c r="B576" s="112"/>
      <c r="C576" s="141"/>
      <c r="D576" s="141"/>
      <c r="E576" s="81"/>
      <c r="F576" s="81"/>
      <c r="G576" s="81"/>
      <c r="H576" s="81"/>
      <c r="I576" s="81"/>
      <c r="J576" s="203"/>
    </row>
    <row r="577" spans="1:10" ht="15">
      <c r="A577" s="81"/>
      <c r="B577" s="112"/>
      <c r="C577" s="141"/>
      <c r="D577" s="141"/>
      <c r="E577" s="81"/>
      <c r="F577" s="81"/>
      <c r="G577" s="81"/>
      <c r="H577" s="81"/>
      <c r="I577" s="81"/>
      <c r="J577" s="203"/>
    </row>
    <row r="578" spans="1:10" ht="15">
      <c r="A578" s="81"/>
      <c r="B578" s="112"/>
      <c r="C578" s="141"/>
      <c r="D578" s="141"/>
      <c r="E578" s="81"/>
      <c r="F578" s="81"/>
      <c r="G578" s="81"/>
      <c r="H578" s="81"/>
      <c r="I578" s="81"/>
      <c r="J578" s="203"/>
    </row>
    <row r="579" spans="1:10" ht="15">
      <c r="A579" s="81"/>
      <c r="B579" s="112"/>
      <c r="C579" s="141"/>
      <c r="D579" s="141"/>
      <c r="E579" s="81"/>
      <c r="F579" s="81"/>
      <c r="G579" s="81"/>
      <c r="H579" s="81"/>
      <c r="I579" s="81"/>
      <c r="J579" s="203"/>
    </row>
    <row r="580" spans="1:10" ht="15">
      <c r="A580" s="81"/>
      <c r="B580" s="112"/>
      <c r="C580" s="141"/>
      <c r="D580" s="141"/>
      <c r="E580" s="81"/>
      <c r="F580" s="81"/>
      <c r="G580" s="81"/>
      <c r="H580" s="81"/>
      <c r="I580" s="81"/>
      <c r="J580" s="203"/>
    </row>
    <row r="581" spans="1:10" ht="15">
      <c r="A581" s="81"/>
      <c r="B581" s="112"/>
      <c r="C581" s="141"/>
      <c r="D581" s="141"/>
      <c r="E581" s="81"/>
      <c r="F581" s="81"/>
      <c r="G581" s="81"/>
      <c r="H581" s="81"/>
      <c r="I581" s="81"/>
      <c r="J581" s="203"/>
    </row>
    <row r="582" spans="1:10" ht="15">
      <c r="A582" s="81"/>
      <c r="B582" s="112"/>
      <c r="C582" s="141"/>
      <c r="D582" s="141"/>
      <c r="E582" s="81"/>
      <c r="F582" s="81"/>
      <c r="G582" s="81"/>
      <c r="H582" s="81"/>
      <c r="I582" s="81"/>
      <c r="J582" s="203"/>
    </row>
    <row r="583" spans="1:10" ht="15">
      <c r="A583" s="81"/>
      <c r="B583" s="112"/>
      <c r="C583" s="141"/>
      <c r="D583" s="141"/>
      <c r="E583" s="81"/>
      <c r="F583" s="81"/>
      <c r="G583" s="81"/>
      <c r="H583" s="81"/>
      <c r="I583" s="81"/>
      <c r="J583" s="203"/>
    </row>
    <row r="584" spans="1:10" ht="15">
      <c r="A584" s="81"/>
      <c r="B584" s="112"/>
      <c r="C584" s="141"/>
      <c r="D584" s="141"/>
      <c r="E584" s="81"/>
      <c r="F584" s="81"/>
      <c r="G584" s="81"/>
      <c r="H584" s="81"/>
      <c r="I584" s="81"/>
      <c r="J584" s="203"/>
    </row>
    <row r="585" spans="1:10" ht="15">
      <c r="A585" s="81"/>
      <c r="B585" s="112"/>
      <c r="C585" s="141"/>
      <c r="D585" s="141"/>
      <c r="E585" s="81"/>
      <c r="F585" s="81"/>
      <c r="G585" s="81"/>
      <c r="H585" s="81"/>
      <c r="I585" s="81"/>
      <c r="J585" s="203"/>
    </row>
    <row r="586" spans="1:10" ht="15">
      <c r="A586" s="81"/>
      <c r="B586" s="112"/>
      <c r="C586" s="141"/>
      <c r="D586" s="141"/>
      <c r="E586" s="81"/>
      <c r="F586" s="81"/>
      <c r="G586" s="81"/>
      <c r="H586" s="81"/>
      <c r="I586" s="81"/>
      <c r="J586" s="203"/>
    </row>
    <row r="587" spans="1:10" ht="15">
      <c r="A587" s="81"/>
      <c r="B587" s="112"/>
      <c r="C587" s="141"/>
      <c r="D587" s="141"/>
      <c r="E587" s="81"/>
      <c r="F587" s="81"/>
      <c r="G587" s="81"/>
      <c r="H587" s="81"/>
      <c r="I587" s="81"/>
      <c r="J587" s="203"/>
    </row>
    <row r="588" spans="1:10" ht="15">
      <c r="A588" s="81"/>
      <c r="B588" s="112"/>
      <c r="C588" s="141"/>
      <c r="D588" s="141"/>
      <c r="E588" s="81"/>
      <c r="F588" s="81"/>
      <c r="G588" s="81"/>
      <c r="H588" s="81"/>
      <c r="I588" s="81"/>
      <c r="J588" s="203"/>
    </row>
    <row r="589" spans="1:10" ht="15">
      <c r="A589" s="81"/>
      <c r="B589" s="112"/>
      <c r="C589" s="141"/>
      <c r="D589" s="141"/>
      <c r="E589" s="81"/>
      <c r="F589" s="81"/>
      <c r="G589" s="81"/>
      <c r="H589" s="81"/>
      <c r="I589" s="81"/>
      <c r="J589" s="203"/>
    </row>
    <row r="590" spans="1:10" ht="15">
      <c r="A590" s="81"/>
      <c r="B590" s="112"/>
      <c r="C590" s="141"/>
      <c r="D590" s="141"/>
      <c r="E590" s="81"/>
      <c r="F590" s="81"/>
      <c r="G590" s="81"/>
      <c r="H590" s="81"/>
      <c r="I590" s="81"/>
      <c r="J590" s="203"/>
    </row>
    <row r="591" spans="1:10" ht="15">
      <c r="A591" s="81"/>
      <c r="B591" s="112"/>
      <c r="C591" s="141"/>
      <c r="D591" s="141"/>
      <c r="E591" s="81"/>
      <c r="F591" s="81"/>
      <c r="G591" s="81"/>
      <c r="H591" s="81"/>
      <c r="I591" s="81"/>
      <c r="J591" s="203"/>
    </row>
    <row r="592" spans="1:10" ht="15">
      <c r="A592" s="81"/>
      <c r="B592" s="112"/>
      <c r="C592" s="141"/>
      <c r="D592" s="141"/>
      <c r="E592" s="81"/>
      <c r="F592" s="81"/>
      <c r="G592" s="81"/>
      <c r="H592" s="81"/>
      <c r="I592" s="81"/>
      <c r="J592" s="203"/>
    </row>
    <row r="593" spans="1:10" ht="15">
      <c r="A593" s="81"/>
      <c r="B593" s="112"/>
      <c r="C593" s="141"/>
      <c r="D593" s="141"/>
      <c r="E593" s="81"/>
      <c r="F593" s="81"/>
      <c r="G593" s="81"/>
      <c r="H593" s="81"/>
      <c r="I593" s="81"/>
      <c r="J593" s="203"/>
    </row>
    <row r="594" spans="1:10" ht="15">
      <c r="A594" s="81"/>
      <c r="B594" s="112"/>
      <c r="C594" s="141"/>
      <c r="D594" s="141"/>
      <c r="E594" s="81"/>
      <c r="F594" s="81"/>
      <c r="G594" s="81"/>
      <c r="H594" s="81"/>
      <c r="I594" s="81"/>
      <c r="J594" s="203"/>
    </row>
    <row r="595" spans="1:10" ht="15">
      <c r="A595" s="81"/>
      <c r="B595" s="112"/>
      <c r="C595" s="141"/>
      <c r="D595" s="141"/>
      <c r="E595" s="81"/>
      <c r="F595" s="81"/>
      <c r="G595" s="81"/>
      <c r="H595" s="81"/>
      <c r="I595" s="81"/>
      <c r="J595" s="203"/>
    </row>
    <row r="596" spans="1:10" ht="15">
      <c r="A596" s="81"/>
      <c r="B596" s="112"/>
      <c r="C596" s="141"/>
      <c r="D596" s="141"/>
      <c r="E596" s="81"/>
      <c r="F596" s="81"/>
      <c r="G596" s="81"/>
      <c r="H596" s="81"/>
      <c r="I596" s="81"/>
      <c r="J596" s="203"/>
    </row>
    <row r="597" spans="1:10" ht="15">
      <c r="A597" s="81"/>
      <c r="B597" s="112"/>
      <c r="C597" s="141"/>
      <c r="D597" s="141"/>
      <c r="E597" s="81"/>
      <c r="F597" s="81"/>
      <c r="G597" s="81"/>
      <c r="H597" s="81"/>
      <c r="I597" s="81"/>
      <c r="J597" s="203"/>
    </row>
    <row r="598" spans="1:10" ht="15">
      <c r="A598" s="81"/>
      <c r="B598" s="112"/>
      <c r="C598" s="141"/>
      <c r="D598" s="141"/>
      <c r="E598" s="81"/>
      <c r="F598" s="81"/>
      <c r="G598" s="81"/>
      <c r="H598" s="81"/>
      <c r="I598" s="81"/>
      <c r="J598" s="203"/>
    </row>
    <row r="599" spans="1:10" ht="15">
      <c r="A599" s="81"/>
      <c r="B599" s="112"/>
      <c r="C599" s="141"/>
      <c r="D599" s="141"/>
      <c r="E599" s="81"/>
      <c r="F599" s="81"/>
      <c r="G599" s="81"/>
      <c r="H599" s="81"/>
      <c r="I599" s="81"/>
      <c r="J599" s="203"/>
    </row>
    <row r="600" spans="1:10" ht="15">
      <c r="A600" s="81"/>
      <c r="B600" s="112"/>
      <c r="C600" s="141"/>
      <c r="D600" s="141"/>
      <c r="E600" s="81"/>
      <c r="F600" s="81"/>
      <c r="G600" s="81"/>
      <c r="H600" s="81"/>
      <c r="I600" s="81"/>
      <c r="J600" s="203"/>
    </row>
    <row r="601" spans="1:10" ht="15">
      <c r="A601" s="81"/>
      <c r="B601" s="112"/>
      <c r="C601" s="141"/>
      <c r="D601" s="141"/>
      <c r="E601" s="81"/>
      <c r="F601" s="81"/>
      <c r="G601" s="81"/>
      <c r="H601" s="81"/>
      <c r="I601" s="81"/>
      <c r="J601" s="203"/>
    </row>
    <row r="602" spans="1:10" ht="15">
      <c r="A602" s="81"/>
      <c r="B602" s="112"/>
      <c r="C602" s="141"/>
      <c r="D602" s="141"/>
      <c r="E602" s="81"/>
      <c r="F602" s="81"/>
      <c r="G602" s="81"/>
      <c r="H602" s="81"/>
      <c r="I602" s="81"/>
      <c r="J602" s="203"/>
    </row>
    <row r="603" spans="1:10" ht="15">
      <c r="A603" s="81"/>
      <c r="B603" s="112"/>
      <c r="C603" s="141"/>
      <c r="D603" s="141"/>
      <c r="E603" s="81"/>
      <c r="F603" s="81"/>
      <c r="G603" s="81"/>
      <c r="H603" s="81"/>
      <c r="I603" s="81"/>
      <c r="J603" s="203"/>
    </row>
    <row r="604" spans="1:10" ht="15">
      <c r="A604" s="81"/>
      <c r="B604" s="112"/>
      <c r="C604" s="141"/>
      <c r="D604" s="141"/>
      <c r="E604" s="81"/>
      <c r="F604" s="81"/>
      <c r="G604" s="81"/>
      <c r="H604" s="81"/>
      <c r="I604" s="81"/>
      <c r="J604" s="203"/>
    </row>
    <row r="605" spans="1:10" ht="15">
      <c r="A605" s="81"/>
      <c r="B605" s="112"/>
      <c r="C605" s="141"/>
      <c r="D605" s="141"/>
      <c r="E605" s="81"/>
      <c r="F605" s="81"/>
      <c r="G605" s="81"/>
      <c r="H605" s="81"/>
      <c r="I605" s="81"/>
      <c r="J605" s="203"/>
    </row>
    <row r="606" spans="1:10" ht="15">
      <c r="A606" s="81"/>
      <c r="B606" s="112"/>
      <c r="C606" s="141"/>
      <c r="D606" s="141"/>
      <c r="E606" s="81"/>
      <c r="F606" s="81"/>
      <c r="G606" s="81"/>
      <c r="H606" s="81"/>
      <c r="I606" s="81"/>
      <c r="J606" s="203"/>
    </row>
    <row r="607" spans="1:10" ht="15">
      <c r="A607" s="81"/>
      <c r="B607" s="112"/>
      <c r="C607" s="141"/>
      <c r="D607" s="141"/>
      <c r="E607" s="81"/>
      <c r="F607" s="81"/>
      <c r="G607" s="81"/>
      <c r="H607" s="81"/>
      <c r="I607" s="81"/>
      <c r="J607" s="203"/>
    </row>
    <row r="608" spans="1:10" ht="15">
      <c r="A608" s="81"/>
      <c r="B608" s="112"/>
      <c r="C608" s="141"/>
      <c r="D608" s="141"/>
      <c r="E608" s="81"/>
      <c r="F608" s="81"/>
      <c r="G608" s="81"/>
      <c r="H608" s="81"/>
      <c r="I608" s="81"/>
      <c r="J608" s="203"/>
    </row>
    <row r="609" spans="1:10" ht="15">
      <c r="A609" s="81"/>
      <c r="B609" s="112"/>
      <c r="C609" s="141"/>
      <c r="D609" s="141"/>
      <c r="E609" s="81"/>
      <c r="F609" s="81"/>
      <c r="G609" s="81"/>
      <c r="H609" s="81"/>
      <c r="I609" s="81"/>
      <c r="J609" s="203"/>
    </row>
    <row r="610" spans="1:10" ht="15">
      <c r="A610" s="81"/>
      <c r="B610" s="112"/>
      <c r="C610" s="141"/>
      <c r="D610" s="141"/>
      <c r="E610" s="81"/>
      <c r="F610" s="81"/>
      <c r="G610" s="81"/>
      <c r="H610" s="81"/>
      <c r="I610" s="81"/>
      <c r="J610" s="203"/>
    </row>
    <row r="611" spans="1:10" ht="15">
      <c r="A611" s="81"/>
      <c r="B611" s="112"/>
      <c r="C611" s="141"/>
      <c r="D611" s="141"/>
      <c r="E611" s="81"/>
      <c r="F611" s="81"/>
      <c r="G611" s="81"/>
      <c r="H611" s="81"/>
      <c r="I611" s="81"/>
      <c r="J611" s="203"/>
    </row>
    <row r="612" spans="1:10" ht="15">
      <c r="A612" s="81"/>
      <c r="B612" s="112"/>
      <c r="C612" s="141"/>
      <c r="D612" s="141"/>
      <c r="E612" s="81"/>
      <c r="F612" s="81"/>
      <c r="G612" s="81"/>
      <c r="H612" s="81"/>
      <c r="I612" s="81"/>
      <c r="J612" s="203"/>
    </row>
    <row r="613" spans="1:10" ht="15">
      <c r="A613" s="81"/>
      <c r="B613" s="112"/>
      <c r="C613" s="141"/>
      <c r="D613" s="141"/>
      <c r="E613" s="81"/>
      <c r="F613" s="81"/>
      <c r="G613" s="81"/>
      <c r="H613" s="81"/>
      <c r="I613" s="81"/>
      <c r="J613" s="203"/>
    </row>
    <row r="614" spans="1:10" ht="15">
      <c r="A614" s="81"/>
      <c r="B614" s="112"/>
      <c r="C614" s="141"/>
      <c r="D614" s="141"/>
      <c r="E614" s="81"/>
      <c r="F614" s="81"/>
      <c r="G614" s="81"/>
      <c r="H614" s="81"/>
      <c r="I614" s="81"/>
      <c r="J614" s="203"/>
    </row>
    <row r="615" spans="1:10" ht="15">
      <c r="A615" s="81"/>
      <c r="B615" s="112"/>
      <c r="C615" s="141"/>
      <c r="D615" s="141"/>
      <c r="E615" s="81"/>
      <c r="F615" s="81"/>
      <c r="G615" s="81"/>
      <c r="H615" s="81"/>
      <c r="I615" s="81"/>
      <c r="J615" s="203"/>
    </row>
    <row r="616" spans="1:10" ht="15">
      <c r="A616" s="81"/>
      <c r="B616" s="112"/>
      <c r="C616" s="141"/>
      <c r="D616" s="141"/>
      <c r="E616" s="81"/>
      <c r="F616" s="81"/>
      <c r="G616" s="81"/>
      <c r="H616" s="81"/>
      <c r="I616" s="81"/>
      <c r="J616" s="203"/>
    </row>
    <row r="617" spans="1:10" ht="15">
      <c r="A617" s="81"/>
      <c r="B617" s="112"/>
      <c r="C617" s="141"/>
      <c r="D617" s="141"/>
      <c r="E617" s="81"/>
      <c r="F617" s="81"/>
      <c r="G617" s="81"/>
      <c r="H617" s="81"/>
      <c r="I617" s="81"/>
      <c r="J617" s="203"/>
    </row>
    <row r="618" spans="1:10" ht="15">
      <c r="A618" s="81"/>
      <c r="B618" s="112"/>
      <c r="C618" s="141"/>
      <c r="D618" s="141"/>
      <c r="E618" s="81"/>
      <c r="F618" s="81"/>
      <c r="G618" s="81"/>
      <c r="H618" s="81"/>
      <c r="I618" s="81"/>
      <c r="J618" s="203"/>
    </row>
    <row r="619" spans="1:10" ht="15">
      <c r="A619" s="81"/>
      <c r="B619" s="112"/>
      <c r="C619" s="141"/>
      <c r="D619" s="141"/>
      <c r="E619" s="81"/>
      <c r="F619" s="81"/>
      <c r="G619" s="81"/>
      <c r="H619" s="81"/>
      <c r="I619" s="81"/>
      <c r="J619" s="203"/>
    </row>
    <row r="620" spans="1:10" ht="15">
      <c r="A620" s="81"/>
      <c r="B620" s="112"/>
      <c r="C620" s="141"/>
      <c r="D620" s="141"/>
      <c r="E620" s="81"/>
      <c r="F620" s="81"/>
      <c r="G620" s="81"/>
      <c r="H620" s="81"/>
      <c r="I620" s="81"/>
      <c r="J620" s="203"/>
    </row>
    <row r="621" spans="1:10" ht="15">
      <c r="A621" s="81"/>
      <c r="B621" s="112"/>
      <c r="C621" s="141"/>
      <c r="D621" s="141"/>
      <c r="E621" s="81"/>
      <c r="F621" s="81"/>
      <c r="G621" s="81"/>
      <c r="H621" s="81"/>
      <c r="I621" s="81"/>
      <c r="J621" s="203"/>
    </row>
    <row r="622" spans="1:10" ht="15">
      <c r="A622" s="81"/>
      <c r="B622" s="112"/>
      <c r="C622" s="141"/>
      <c r="D622" s="141"/>
      <c r="E622" s="81"/>
      <c r="F622" s="81"/>
      <c r="G622" s="81"/>
      <c r="H622" s="81"/>
      <c r="I622" s="81"/>
      <c r="J622" s="203"/>
    </row>
    <row r="623" spans="1:10" ht="15">
      <c r="A623" s="81"/>
      <c r="B623" s="112"/>
      <c r="C623" s="141"/>
      <c r="D623" s="141"/>
      <c r="E623" s="81"/>
      <c r="F623" s="81"/>
      <c r="G623" s="81"/>
      <c r="H623" s="81"/>
      <c r="I623" s="81"/>
      <c r="J623" s="203"/>
    </row>
    <row r="624" spans="1:10" ht="15">
      <c r="A624" s="81"/>
      <c r="B624" s="112"/>
      <c r="C624" s="141"/>
      <c r="D624" s="141"/>
      <c r="E624" s="81"/>
      <c r="F624" s="81"/>
      <c r="G624" s="81"/>
      <c r="H624" s="81"/>
      <c r="I624" s="81"/>
      <c r="J624" s="203"/>
    </row>
    <row r="625" spans="1:10" ht="15">
      <c r="A625" s="81"/>
      <c r="B625" s="112"/>
      <c r="C625" s="141"/>
      <c r="D625" s="141"/>
      <c r="E625" s="81"/>
      <c r="F625" s="81"/>
      <c r="G625" s="81"/>
      <c r="H625" s="81"/>
      <c r="I625" s="81"/>
      <c r="J625" s="203"/>
    </row>
    <row r="626" spans="1:10" ht="15">
      <c r="A626" s="81"/>
      <c r="B626" s="112"/>
      <c r="C626" s="141"/>
      <c r="D626" s="141"/>
      <c r="E626" s="81"/>
      <c r="F626" s="81"/>
      <c r="G626" s="81"/>
      <c r="H626" s="81"/>
      <c r="I626" s="81"/>
      <c r="J626" s="203"/>
    </row>
    <row r="627" spans="1:10" ht="15">
      <c r="A627" s="81"/>
      <c r="B627" s="112"/>
      <c r="C627" s="141"/>
      <c r="D627" s="141"/>
      <c r="E627" s="81"/>
      <c r="F627" s="81"/>
      <c r="G627" s="81"/>
      <c r="H627" s="81"/>
      <c r="I627" s="81"/>
      <c r="J627" s="203"/>
    </row>
    <row r="628" spans="1:10" ht="15">
      <c r="A628" s="81"/>
      <c r="B628" s="112"/>
      <c r="C628" s="141"/>
      <c r="D628" s="141"/>
      <c r="E628" s="81"/>
      <c r="F628" s="81"/>
      <c r="G628" s="81"/>
      <c r="H628" s="81"/>
      <c r="I628" s="81"/>
      <c r="J628" s="203"/>
    </row>
    <row r="629" spans="1:10" ht="15">
      <c r="A629" s="81"/>
      <c r="B629" s="112"/>
      <c r="C629" s="141"/>
      <c r="D629" s="141"/>
      <c r="E629" s="81"/>
      <c r="F629" s="81"/>
      <c r="G629" s="81"/>
      <c r="H629" s="81"/>
      <c r="I629" s="81"/>
      <c r="J629" s="203"/>
    </row>
    <row r="630" spans="1:10" ht="15">
      <c r="A630" s="81"/>
      <c r="B630" s="112"/>
      <c r="C630" s="141"/>
      <c r="D630" s="141"/>
      <c r="E630" s="81"/>
      <c r="F630" s="81"/>
      <c r="G630" s="81"/>
      <c r="H630" s="81"/>
      <c r="I630" s="81"/>
      <c r="J630" s="203"/>
    </row>
    <row r="631" spans="1:10" ht="15">
      <c r="A631" s="81"/>
      <c r="B631" s="112"/>
      <c r="C631" s="141"/>
      <c r="D631" s="141"/>
      <c r="E631" s="81"/>
      <c r="F631" s="81"/>
      <c r="G631" s="81"/>
      <c r="H631" s="81"/>
      <c r="I631" s="81"/>
      <c r="J631" s="203"/>
    </row>
    <row r="632" spans="1:10" ht="15">
      <c r="A632" s="81"/>
      <c r="B632" s="112"/>
      <c r="C632" s="141"/>
      <c r="D632" s="141"/>
      <c r="E632" s="81"/>
      <c r="F632" s="81"/>
      <c r="G632" s="81"/>
      <c r="H632" s="81"/>
      <c r="I632" s="81"/>
      <c r="J632" s="203"/>
    </row>
  </sheetData>
  <sheetProtection/>
  <mergeCells count="2">
    <mergeCell ref="J180:J185"/>
    <mergeCell ref="J303:J308"/>
  </mergeCells>
  <conditionalFormatting sqref="B118:B143 B184:B187 B191 B57:B78">
    <cfRule type="containsText" priority="20" dxfId="94" operator="containsText" stopIfTrue="1" text="Học kì">
      <formula>NOT(ISERROR(SEARCH("Học kì",B57)))</formula>
    </cfRule>
  </conditionalFormatting>
  <conditionalFormatting sqref="B141:B143 B129:B139 B118:B127 B78 B72 B75 B69 B185:B187 F196:F198 B57:B65">
    <cfRule type="cellIs" priority="19" dxfId="95" operator="equal" stopIfTrue="1">
      <formula>0</formula>
    </cfRule>
  </conditionalFormatting>
  <conditionalFormatting sqref="F196:F198">
    <cfRule type="expression" priority="18" dxfId="96" stopIfTrue="1">
      <formula>NOT(ISERROR(SEARCH("Học kì",F196)))</formula>
    </cfRule>
  </conditionalFormatting>
  <conditionalFormatting sqref="B298:B307 B310:B328 B249:B254">
    <cfRule type="containsText" priority="17" dxfId="94" operator="containsText" stopIfTrue="1" text="Học kì">
      <formula>NOT(ISERROR(SEARCH("Học kì",B249)))</formula>
    </cfRule>
  </conditionalFormatting>
  <conditionalFormatting sqref="B298:B304 B306:B307 B310 B312:B317 B319:B320 B325:B328 B249 B251:B254">
    <cfRule type="cellIs" priority="16" dxfId="95" operator="equal" stopIfTrue="1">
      <formula>0</formula>
    </cfRule>
  </conditionalFormatting>
  <conditionalFormatting sqref="B392:B395">
    <cfRule type="containsText" priority="15" dxfId="94" operator="containsText" stopIfTrue="1" text="Học kì">
      <formula>NOT(ISERROR(SEARCH("Học kì",B392)))</formula>
    </cfRule>
  </conditionalFormatting>
  <conditionalFormatting sqref="B393:B395">
    <cfRule type="cellIs" priority="14" dxfId="95" operator="equal" stopIfTrue="1">
      <formula>0</formula>
    </cfRule>
  </conditionalFormatting>
  <conditionalFormatting sqref="B396">
    <cfRule type="containsText" priority="13" dxfId="94" operator="containsText" stopIfTrue="1" text="Học kì">
      <formula>NOT(ISERROR(SEARCH("Học kì",B396)))</formula>
    </cfRule>
  </conditionalFormatting>
  <conditionalFormatting sqref="B396">
    <cfRule type="cellIs" priority="12" dxfId="95" operator="equal" stopIfTrue="1">
      <formula>0</formula>
    </cfRule>
  </conditionalFormatting>
  <conditionalFormatting sqref="B398:B399">
    <cfRule type="containsText" priority="11" dxfId="94" operator="containsText" stopIfTrue="1" text="Học kì">
      <formula>NOT(ISERROR(SEARCH("Học kì",B398)))</formula>
    </cfRule>
  </conditionalFormatting>
  <conditionalFormatting sqref="B398:B399">
    <cfRule type="cellIs" priority="10" dxfId="95" operator="equal" stopIfTrue="1">
      <formula>0</formula>
    </cfRule>
  </conditionalFormatting>
  <conditionalFormatting sqref="B400:B401">
    <cfRule type="containsText" priority="9" dxfId="94" operator="containsText" stopIfTrue="1" text="Học kì">
      <formula>NOT(ISERROR(SEARCH("Học kì",B400)))</formula>
    </cfRule>
  </conditionalFormatting>
  <conditionalFormatting sqref="B400:B401">
    <cfRule type="cellIs" priority="8" dxfId="95" operator="equal" stopIfTrue="1">
      <formula>0</formula>
    </cfRule>
  </conditionalFormatting>
  <conditionalFormatting sqref="B405">
    <cfRule type="cellIs" priority="7" dxfId="95" operator="equal" stopIfTrue="1">
      <formula>0</formula>
    </cfRule>
  </conditionalFormatting>
  <conditionalFormatting sqref="B405">
    <cfRule type="containsText" priority="6" dxfId="94" operator="containsText" stopIfTrue="1" text="Học kì">
      <formula>NOT(ISERROR(SEARCH("Học kì",B405)))</formula>
    </cfRule>
  </conditionalFormatting>
  <conditionalFormatting sqref="E403">
    <cfRule type="expression" priority="5" dxfId="96" stopIfTrue="1">
      <formula>NOT(ISERROR(SEARCH("Học kì",E403)))</formula>
    </cfRule>
  </conditionalFormatting>
  <conditionalFormatting sqref="E403">
    <cfRule type="cellIs" priority="4" dxfId="95" operator="equal" stopIfTrue="1">
      <formula>0</formula>
    </cfRule>
  </conditionalFormatting>
  <conditionalFormatting sqref="F403">
    <cfRule type="expression" priority="3" dxfId="96" stopIfTrue="1">
      <formula>NOT(ISERROR(SEARCH("Học kì",F403)))</formula>
    </cfRule>
  </conditionalFormatting>
  <conditionalFormatting sqref="F403">
    <cfRule type="cellIs" priority="2" dxfId="95" operator="equal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ICTU.EDU.VN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CHUYEN ĐV</dc:creator>
  <cp:keywords/>
  <dc:description/>
  <cp:lastModifiedBy>TRANBANG</cp:lastModifiedBy>
  <cp:lastPrinted>2018-11-20T08:37:28Z</cp:lastPrinted>
  <dcterms:created xsi:type="dcterms:W3CDTF">2017-08-08T07:13:04Z</dcterms:created>
  <dcterms:modified xsi:type="dcterms:W3CDTF">2018-12-18T02:07:38Z</dcterms:modified>
  <cp:category/>
  <cp:version/>
  <cp:contentType/>
  <cp:contentStatus/>
</cp:coreProperties>
</file>